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rraul\OneDrive\Documents\Transportation\NERTPO 2022\NERTPO TPF PFF 2022\FFY23 RTIPR\"/>
    </mc:Choice>
  </mc:AlternateContent>
  <xr:revisionPtr revIDLastSave="0" documentId="8_{8CDAC0D5-BB25-4DDF-A2F7-C0089F8379A1}" xr6:coauthVersionLast="47" xr6:coauthVersionMax="47" xr10:uidLastSave="{00000000-0000-0000-0000-000000000000}"/>
  <bookViews>
    <workbookView xWindow="-120" yWindow="-120" windowWidth="51840" windowHeight="21120" activeTab="2" xr2:uid="{00000000-000D-0000-FFFF-FFFF00000000}"/>
  </bookViews>
  <sheets>
    <sheet name="State Project List" sheetId="1" r:id="rId1"/>
    <sheet name="2022 TPF ranked list" sheetId="3" r:id="rId2"/>
    <sheet name="2023 TPF unranked list" sheetId="4" r:id="rId3"/>
    <sheet name="RTIPR" sheetId="2" r:id="rId4"/>
  </sheets>
  <definedNames>
    <definedName name="_xlnm.Print_Area" localSheetId="1">'2022 TPF ranked list'!$A$1:$O$49</definedName>
    <definedName name="_xlnm.Print_Area" localSheetId="2">'2023 TPF unranked list'!$A$1:$M$46</definedName>
    <definedName name="_xlnm.Print_Area" localSheetId="0">'State Project List'!$A$1:$O$63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4" l="1"/>
  <c r="J35" i="4"/>
  <c r="J39" i="4"/>
  <c r="I39" i="4"/>
  <c r="J41" i="4"/>
  <c r="I41" i="4"/>
  <c r="I31" i="4"/>
  <c r="J31" i="4"/>
  <c r="I30" i="4"/>
  <c r="J30" i="4"/>
  <c r="I29" i="4"/>
  <c r="J29" i="4"/>
  <c r="J10" i="4"/>
  <c r="I10" i="4"/>
  <c r="J9" i="4"/>
  <c r="I9" i="4"/>
  <c r="I34" i="4"/>
  <c r="J34" i="4"/>
  <c r="I33" i="4"/>
  <c r="J33" i="4"/>
  <c r="J17" i="4"/>
  <c r="I17" i="4"/>
  <c r="I18" i="4"/>
  <c r="J18" i="4"/>
  <c r="I19" i="4"/>
  <c r="J19" i="4"/>
  <c r="I16" i="4"/>
  <c r="J16" i="4"/>
  <c r="H45" i="4"/>
  <c r="J15" i="4"/>
  <c r="I15" i="4"/>
  <c r="I25" i="4"/>
  <c r="J25" i="4"/>
  <c r="I26" i="4"/>
  <c r="J26" i="4"/>
  <c r="I27" i="4"/>
  <c r="J27" i="4"/>
  <c r="I28" i="4"/>
  <c r="J28" i="4"/>
  <c r="I24" i="4"/>
  <c r="J24" i="4"/>
  <c r="J22" i="4"/>
  <c r="I22" i="4"/>
  <c r="J44" i="4"/>
  <c r="I44" i="4"/>
  <c r="J21" i="4"/>
  <c r="I21" i="4"/>
  <c r="J20" i="4"/>
  <c r="I20" i="4"/>
  <c r="J38" i="4"/>
  <c r="I38" i="4"/>
  <c r="J37" i="4"/>
  <c r="I37" i="4"/>
  <c r="J36" i="4"/>
  <c r="I36" i="4"/>
  <c r="I13" i="4"/>
  <c r="J13" i="4"/>
  <c r="I14" i="4"/>
  <c r="J14" i="4"/>
  <c r="J11" i="4"/>
  <c r="I11" i="4"/>
  <c r="J43" i="4"/>
  <c r="I43" i="4"/>
  <c r="J23" i="4"/>
  <c r="I23" i="4"/>
  <c r="J8" i="4"/>
  <c r="I8" i="4"/>
  <c r="J7" i="4"/>
  <c r="I7" i="4"/>
  <c r="J6" i="4"/>
  <c r="I6" i="4"/>
  <c r="I32" i="4"/>
  <c r="J32" i="4"/>
  <c r="J42" i="4"/>
  <c r="I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Sittig</author>
  </authors>
  <commentList>
    <comment ref="G36" authorId="0" shapeId="0" xr:uid="{FD224191-34C2-4E2B-9E90-26F103064BBC}">
      <text>
        <r>
          <rPr>
            <b/>
            <sz val="9"/>
            <color indexed="81"/>
            <rFont val="Tahoma"/>
          </rPr>
          <t>Paul Sittig:</t>
        </r>
        <r>
          <rPr>
            <sz val="9"/>
            <color indexed="81"/>
            <rFont val="Tahoma"/>
          </rPr>
          <t xml:space="preserve">
I need to confirm the total length</t>
        </r>
      </text>
    </comment>
    <comment ref="F44" authorId="0" shapeId="0" xr:uid="{F7C83944-92DE-488A-BD3D-77894E0EC31D}">
      <text>
        <r>
          <rPr>
            <b/>
            <sz val="9"/>
            <color indexed="81"/>
            <rFont val="Tahoma"/>
            <family val="2"/>
          </rPr>
          <t>Paul Sittig:</t>
        </r>
        <r>
          <rPr>
            <sz val="9"/>
            <color indexed="81"/>
            <rFont val="Tahoma"/>
            <family val="2"/>
          </rPr>
          <t xml:space="preserve">
Laughlin and McGee parallel Aber - which road(s) are being proposed for improvement?</t>
        </r>
      </text>
    </comment>
  </commentList>
</comments>
</file>

<file path=xl/sharedStrings.xml><?xml version="1.0" encoding="utf-8"?>
<sst xmlns="http://schemas.openxmlformats.org/spreadsheetml/2006/main" count="975" uniqueCount="464">
  <si>
    <t xml:space="preserve"> </t>
  </si>
  <si>
    <t>Project Priority</t>
  </si>
  <si>
    <t>Additional Information or Comments</t>
  </si>
  <si>
    <t xml:space="preserve">Additional Information or Comments (NOTE: Include sufficiency rating for Bridges) </t>
  </si>
  <si>
    <t>MP</t>
  </si>
  <si>
    <t>Local or State Lead</t>
  </si>
  <si>
    <t>Funding Source</t>
  </si>
  <si>
    <t>Route Number</t>
  </si>
  <si>
    <t>Requestor</t>
  </si>
  <si>
    <t>Terminus</t>
  </si>
  <si>
    <t>Improvement</t>
  </si>
  <si>
    <t>Prior RTIPR</t>
  </si>
  <si>
    <t>Project Cost</t>
  </si>
  <si>
    <t>Length</t>
  </si>
  <si>
    <t>Prior funding</t>
  </si>
  <si>
    <t>RTPO</t>
  </si>
  <si>
    <t>State Share (85.44%)</t>
  </si>
  <si>
    <t xml:space="preserve">Local Match (14.56%) </t>
  </si>
  <si>
    <t>State Share (95%)</t>
  </si>
  <si>
    <t>Local match (5%)</t>
  </si>
  <si>
    <t>State share (95%)</t>
  </si>
  <si>
    <t>Local Match (5%)</t>
  </si>
  <si>
    <t>Termini</t>
  </si>
  <si>
    <t>TPF</t>
  </si>
  <si>
    <t xml:space="preserve">Country club drive, San Mateo Drive, and Spyglass Road </t>
  </si>
  <si>
    <t>NE</t>
  </si>
  <si>
    <t xml:space="preserve">Village of Angel Fire </t>
  </si>
  <si>
    <t>Beginning Country Club drive and ending Spyglass Road aprximately 500 feet east of San Mateo Drive intersection.</t>
  </si>
  <si>
    <t>1,000 feet</t>
  </si>
  <si>
    <t xml:space="preserve">Planning, design, construction and testing </t>
  </si>
  <si>
    <t>Local</t>
  </si>
  <si>
    <t>Town of Clayton</t>
  </si>
  <si>
    <t>Beech Street</t>
  </si>
  <si>
    <t>Beginning at State hwy87 and Beech Street, ending at State hwy538(?) and Beech Street</t>
  </si>
  <si>
    <t>1,700 feet</t>
  </si>
  <si>
    <t xml:space="preserve">Planning, design, construction and paving of Beech Street. </t>
  </si>
  <si>
    <t xml:space="preserve">Incorrect state share and local match provided. The corrected amounts were put in by the RTPO. Pending PFF approval, submitted to NMDOT D4 engineer. </t>
  </si>
  <si>
    <t>Pending PFF approval, submitted to NMDOT D4 engineer.</t>
  </si>
  <si>
    <t>City of Raton</t>
  </si>
  <si>
    <t xml:space="preserve">East Frontage Road and East 10th Street </t>
  </si>
  <si>
    <t xml:space="preserve">Intersection US HWY 64/87, east of Interstate 25, intersection of NM HWY 72 eas of Interstate 25. </t>
  </si>
  <si>
    <t xml:space="preserve">6,000 linear feet </t>
  </si>
  <si>
    <t xml:space="preserve">Planning, preliminary engineering, design, construction management and testing. Reconstruction of frontage road east and 10th street to commercial primary arterial. </t>
  </si>
  <si>
    <t xml:space="preserve">Portion of Sugarite Avenue, Guadalupe Street, and East Cook Avenue. </t>
  </si>
  <si>
    <t>I-25 Business Loop (north underpass), ending at I-25 mp 452; NM HWY 72</t>
  </si>
  <si>
    <t xml:space="preserve">4,270 Linear feet </t>
  </si>
  <si>
    <t xml:space="preserve">Plan, preliminary design, construction, construction management, and testing. </t>
  </si>
  <si>
    <t>Jefferson Street &amp; 11th Street</t>
  </si>
  <si>
    <t xml:space="preserve">Village of Cimarron </t>
  </si>
  <si>
    <t>6blocks</t>
  </si>
  <si>
    <r>
      <t>to plan, design, construction management, and construct improvements to Jefferson &amp; 11</t>
    </r>
    <r>
      <rPr>
        <vertAlign val="superscript"/>
        <sz val="14"/>
        <color rgb="FF151515"/>
        <rFont val="Times New Roman"/>
        <family val="1"/>
      </rPr>
      <t>th</t>
    </r>
    <r>
      <rPr>
        <sz val="14"/>
        <color rgb="FF151515"/>
        <rFont val="Times New Roman"/>
        <family val="1"/>
      </rPr>
      <t xml:space="preserve"> Street in Cimarron</t>
    </r>
  </si>
  <si>
    <t>Corrected match amounts on spreadsheet. Pending PFF approval, submitted to NMDOT D4 engineer.</t>
  </si>
  <si>
    <t>Beg. Columbus  street &amp; 11th Stree to Jeffereson &amp; 11th Street</t>
  </si>
  <si>
    <t xml:space="preserve">North Vail Avenue </t>
  </si>
  <si>
    <t>1000 LF</t>
  </si>
  <si>
    <t xml:space="preserve">Roadway improvements </t>
  </si>
  <si>
    <t xml:space="preserve">Local </t>
  </si>
  <si>
    <t>Country club drive and saint andrews way</t>
  </si>
  <si>
    <t>1,645 LF</t>
  </si>
  <si>
    <t xml:space="preserve">Country Club Drive and Saint Andrews Way infrastructure and roadway improvements </t>
  </si>
  <si>
    <t>Perimeter-Loves Truck Station</t>
  </si>
  <si>
    <t>2nd St. Aspen to Locust, Locust 1st to 2nd, Aspen 1st to 2nd.</t>
  </si>
  <si>
    <t>1,100 ft</t>
  </si>
  <si>
    <t>Loves Truck Center Perimeter-Plan, design and construct paving.</t>
  </si>
  <si>
    <t>Wilson Street</t>
  </si>
  <si>
    <t>1000 ft</t>
  </si>
  <si>
    <t>Wilson Street-Plan, design, curb and gutter, paving and drainage.</t>
  </si>
  <si>
    <t>N. 1st Avenue to N. 4th Avenue-Wilson Street</t>
  </si>
  <si>
    <t xml:space="preserve">Beginning : North Vail Avenue, approximately 360’ north of the intersection with Mammoth Mountain Road. Mammoth Mountain Road, approximately 200’ east of the intersection with North Vail Avenue. 		 Ending Vail Avenue, approximately 215’ south of the intersection with	
Mammoth Mountain Road. Mammoth Mountain Road, approximately 230’ west of the intersection with Vail	 Avenue.		</t>
  </si>
  <si>
    <t xml:space="preserve">Beginning For Country Club Drive – Approximately 670’ east of the intersection	 with St. Andrews Way; and St. Andrews Way – Approximately 560’ south and xxxx’ north of the intersection with Country	 Club Drive		 
Ending Country Club Drive – Approximately 100’ west of the intersection with St. Andrews Way; St. Andrews Way – Approximately 315’ north of the	 intersection with Country Club Drive.	</t>
  </si>
  <si>
    <t>TPF (95/5)</t>
  </si>
  <si>
    <t>Repair bridge abutments and replace bridge decking and deck surfacing</t>
  </si>
  <si>
    <t>525 LF</t>
  </si>
  <si>
    <t>CR 4H Colonias Rd, MP 9.3 to 9.4</t>
  </si>
  <si>
    <t>Guadalupe County</t>
  </si>
  <si>
    <t>Colonias Road Bridge</t>
  </si>
  <si>
    <t>5-tie</t>
  </si>
  <si>
    <t>Construct concrete multiple barrel box culvert across the Tres Lagunas Arroyo</t>
  </si>
  <si>
    <t>263 LF</t>
  </si>
  <si>
    <t>CR 1A Bar Y Road, MP 1.0 to 1.5</t>
  </si>
  <si>
    <t>Bar Y box culverts</t>
  </si>
  <si>
    <t>Incorrect state share and local match provided. The corrected amounts were put in by RTPO staff.</t>
  </si>
  <si>
    <t>Replace old missile tube culverts with new ones that are set in concrete for resilience</t>
  </si>
  <si>
    <t>170 LF</t>
  </si>
  <si>
    <t>CR A-9 Tinaja Road, 1.2 miles east of I-25 exit 435</t>
  </si>
  <si>
    <t>Colfax County</t>
  </si>
  <si>
    <t>Tijana Crossing</t>
  </si>
  <si>
    <t>Construct multiple barrel concrete box culverts across the Sanchez Crossing on Los Novios Road</t>
  </si>
  <si>
    <t>CR 4N Los Novios Road, MP 7.6 to 7.7</t>
  </si>
  <si>
    <t>Los Novios Road box culverts</t>
  </si>
  <si>
    <t>Replace old bridge with a new one with a higher weight limit</t>
  </si>
  <si>
    <t>175 LF</t>
  </si>
  <si>
    <t>CR A-11 Eagle Tail Road (approx 4.7 miles south east of I-25 exit 446)</t>
  </si>
  <si>
    <t>Blosser Gap Bridge</t>
  </si>
  <si>
    <t>Replace existing bridge with Prestressed Concrete Girder Bridge</t>
  </si>
  <si>
    <t>1,584 LF</t>
  </si>
  <si>
    <t>35° 07' 24.6"  103° 08' 32.8"</t>
  </si>
  <si>
    <t>Quay County</t>
  </si>
  <si>
    <t>Historic Route 66 Bridge #1042</t>
  </si>
  <si>
    <t>Mora County priority #6, could be combined with A030 El Alto in one project</t>
  </si>
  <si>
    <t>Roadway surfacing, drainage, roadside safety</t>
  </si>
  <si>
    <t>1.3 miles</t>
  </si>
  <si>
    <t>CR A-031 Camino Del Medio, from State Hwy 434 MM 0.2, east and north to A-030</t>
  </si>
  <si>
    <t>Mora County</t>
  </si>
  <si>
    <t>A031 Camino del Medio</t>
  </si>
  <si>
    <t>Mora County priority #3, could combined with C03 Canada Ancha Rd</t>
  </si>
  <si>
    <t>Base course, drainage</t>
  </si>
  <si>
    <t>6.3 miles</t>
  </si>
  <si>
    <t>CR C-035 Kruse Rd from Old 85 MM 1-25 377, east to C-0031</t>
  </si>
  <si>
    <t>C035 Kruse Rd</t>
  </si>
  <si>
    <t>33-tie</t>
  </si>
  <si>
    <t>Mora County priority #7</t>
  </si>
  <si>
    <t>Chip seal roadway surfacing, drainage</t>
  </si>
  <si>
    <t>1.9 miles</t>
  </si>
  <si>
    <t>CR C-011 Buena Vista Rd, from State Hwy 518 MM 22.9, east and south to Hwy 161 MM 4</t>
  </si>
  <si>
    <t>C011 Buena Vista Rd</t>
  </si>
  <si>
    <t>Mora County priority #5, could be combined with A031 Camino del Medio</t>
  </si>
  <si>
    <t>1.8 miles</t>
  </si>
  <si>
    <t>CR A-030 El Alto, from State Hwy 434 MM 1.2, east and south to Hwy 518 MM 27.8</t>
  </si>
  <si>
    <t>A030 El Alto</t>
  </si>
  <si>
    <t>Mora County priority #4, could be combined with C035 Kruse</t>
  </si>
  <si>
    <t>Base course, drainage, roadside safety</t>
  </si>
  <si>
    <t>11.8 miles</t>
  </si>
  <si>
    <t>CR C-031 Canada Ancha Rd, from State Hwy 271 MM 1, south and east to Wiggins Ranch</t>
  </si>
  <si>
    <t>C03 Canada Ancha Rd</t>
  </si>
  <si>
    <t>Mora County priority #2</t>
  </si>
  <si>
    <t>3.9 miles</t>
  </si>
  <si>
    <t>CR C-005 Monte Aplanado, from State Hwy 94 MM 17.5, west to Sawyer</t>
  </si>
  <si>
    <t>A005 Monte Aplanado Rd</t>
  </si>
  <si>
    <t>Mora County priority #1</t>
  </si>
  <si>
    <t>Drainage structure replacement, roadway surfacing, roadside safety</t>
  </si>
  <si>
    <t>4.3 miles</t>
  </si>
  <si>
    <t>CR B-015 Tramperos Rd. from State Rd 518 MM 32.5 to State Rd. 518 MM 35</t>
  </si>
  <si>
    <t>B015 Tramperos Rd</t>
  </si>
  <si>
    <t>Planning, prelim. engineering and design, construction, construction mgmt, and testing</t>
  </si>
  <si>
    <t>1.2 miles</t>
  </si>
  <si>
    <t>South Pond Rd., North Mesa Loop, South Mesa Loop</t>
  </si>
  <si>
    <t>Bartlett Mesa Subdivision</t>
  </si>
  <si>
    <t>San Miguel County priority #1</t>
  </si>
  <si>
    <t>Roadway reconstruction and HMA overlay</t>
  </si>
  <si>
    <t>7 miles</t>
  </si>
  <si>
    <t>Los Vigiles CR-A-34 from MM 0.0 to 2.0, CR A-11-A from MM 0.0 to 2.5, Lake Project City Rd. CR-23 from MM 0.0 to 2.5</t>
  </si>
  <si>
    <t>San Miguel County</t>
  </si>
  <si>
    <t>CR-A-34, CR A-11-A, CR-23</t>
  </si>
  <si>
    <t>Design and replace asphalt, including ADA ramps</t>
  </si>
  <si>
    <t>1,680 LF</t>
  </si>
  <si>
    <t>Dohoney at First St., east to Rock Island, Gamble east to Monroe, Nobles from Adams to Rock Island</t>
  </si>
  <si>
    <t>City of Tucumcari</t>
  </si>
  <si>
    <t>Barnes/ Gamble St.</t>
  </si>
  <si>
    <t>San Miguel County priority #3</t>
  </si>
  <si>
    <t>CR A-25-A- Chip Seal, Chapelle CR B-27 - Roadway Reconstruction, Bernal CR
B-26-A - HMA Overlay</t>
  </si>
  <si>
    <t>3.05 miles</t>
  </si>
  <si>
    <t>Sheridan CR A-25-A from MM 0.0 to 0.7, Chapelle CR B-27 from MM 0.0 to 1.35, Bernal CR B-26-A from MM 0.0 to 1.0</t>
  </si>
  <si>
    <t>CR A-25-A, B-27, B-26-A</t>
  </si>
  <si>
    <t>0.103 mile</t>
  </si>
  <si>
    <t>Roosevelt St. from Church to 2nd</t>
  </si>
  <si>
    <t>Village of Roy</t>
  </si>
  <si>
    <t>Roosevelt Street</t>
  </si>
  <si>
    <t>Las Vegas priority #6</t>
  </si>
  <si>
    <t>Pavement rehab, drainage improvements, ADA compliant curb and gutter, construction management</t>
  </si>
  <si>
    <t>1.0 mile</t>
  </si>
  <si>
    <t>South Pacific St. from Grand Ave. to Morens St.</t>
  </si>
  <si>
    <t>City of Las Vegas</t>
  </si>
  <si>
    <t>South Pacific St.</t>
  </si>
  <si>
    <t>Las Vegas priority #4</t>
  </si>
  <si>
    <t>0.25 mile</t>
  </si>
  <si>
    <t>Silva Ave., McRae St., Dolores St., connecting to Alamo St. at start of Silva and end of Dolores</t>
  </si>
  <si>
    <t>Silva, McRae, Dolores</t>
  </si>
  <si>
    <t>21-tie</t>
  </si>
  <si>
    <t>1.45 miles</t>
  </si>
  <si>
    <t>Gold St., Lead St., Iron St., and Stone St.</t>
  </si>
  <si>
    <t>York Canyon Subdivision</t>
  </si>
  <si>
    <t>Santa Rosa's #3 priority</t>
  </si>
  <si>
    <t>Prelim and final engineering, survey, final plans for roadway reconstruction with ADA ramps, sidewalk, curb and gutter</t>
  </si>
  <si>
    <t>1,350 LF</t>
  </si>
  <si>
    <t>Pecos Ave., from 2nd St. to 6th St.</t>
  </si>
  <si>
    <t>City of Santa Rosa</t>
  </si>
  <si>
    <t>Pecos Ave</t>
  </si>
  <si>
    <t>San Miguel County priority #2</t>
  </si>
  <si>
    <t>0.75 mile</t>
  </si>
  <si>
    <t>East Pecos CR B-15-A, from MM 0.0 to MM 0.75</t>
  </si>
  <si>
    <t>CR B51A</t>
  </si>
  <si>
    <t>Las Vegas priority #3</t>
  </si>
  <si>
    <t>Drainage improvements, ADA compliant curb and ramps, construction management</t>
  </si>
  <si>
    <t>0.22 mile</t>
  </si>
  <si>
    <t>Hot Springs Blvd &amp; Valencia St., from Hot Springs &amp; Bernalillo St. to Valencia St. &amp; N. Gonzales St.</t>
  </si>
  <si>
    <t>Hot Springs Blvd</t>
  </si>
  <si>
    <t>0.28 mile</t>
  </si>
  <si>
    <t>3rd Street, from Floershiem (Hwy 120) to Melville St. and 4th St.</t>
  </si>
  <si>
    <t>3rd Street</t>
  </si>
  <si>
    <t>Las Vegas priority #5</t>
  </si>
  <si>
    <t>0.65 mile</t>
  </si>
  <si>
    <t>El Creston Circle, connecting to Alamo Street</t>
  </si>
  <si>
    <t>El Creston Circle</t>
  </si>
  <si>
    <t>Santa Rosa's #2 priority</t>
  </si>
  <si>
    <t>Yes, LGRF</t>
  </si>
  <si>
    <t>Widen and reconstruct road to 22 ft, plus 5 ft bike lane adjacent to roadway; requires acquisition of additional ROW</t>
  </si>
  <si>
    <t>4,140 LF (0.78 mile)</t>
  </si>
  <si>
    <t>Reilly Rd., from NM 91 to Blue Hole Rd./La Pradira Ave.</t>
  </si>
  <si>
    <t>Reilly Road</t>
  </si>
  <si>
    <t>14-tie</t>
  </si>
  <si>
    <t>Planning, design, construction, pavement/ rehab/ improvements, recon, drainage improvements, curb &amp; gutter, sidewalk, const.mgmt. and misc improvements</t>
  </si>
  <si>
    <t>2,900 LF</t>
  </si>
  <si>
    <t>Tejana Ave, from Second Street to approx. 900 ft past Ninth Street</t>
  </si>
  <si>
    <t>Village of Maxwell</t>
  </si>
  <si>
    <t>Tejana Ave</t>
  </si>
  <si>
    <t>Santa Rosa's #1 priority</t>
  </si>
  <si>
    <t>Yes, CDBG</t>
  </si>
  <si>
    <t>Reconstruct roadway, construct ADA ramps, sidewalks, curb and gutter, relocate water and sewer mains</t>
  </si>
  <si>
    <t>1,440 LF</t>
  </si>
  <si>
    <t>5th Street, from Lake Dr. to Corona Ave.</t>
  </si>
  <si>
    <t>5th Street</t>
  </si>
  <si>
    <t>#3 priority for Angel Fire</t>
  </si>
  <si>
    <t xml:space="preserve">Start: North Vail Ave., approx. 360’ north of the intersection with Mammoth Mountain Rd. Mammoth Mountain Rd, approx. 200’ east of the intersection with North Vail Ave. 		 End Vail Ave., approx. 215’ south of the intersection with Mammoth Mountain Rd. Mammoth Mountain Rd, approx. 230’ west of the intersection with Vail Ave.		</t>
  </si>
  <si>
    <t>Las Vegas priority #1</t>
  </si>
  <si>
    <t>1.14 miles</t>
  </si>
  <si>
    <t>Legion Drive from Grand Ave. to 7th Street</t>
  </si>
  <si>
    <t>Legion Drive</t>
  </si>
  <si>
    <t>Clayton's #3 priority</t>
  </si>
  <si>
    <t>Las Vegas priority #2</t>
  </si>
  <si>
    <t>University Ave. from Grand Ave. to 8th Street</t>
  </si>
  <si>
    <t>University Ave.</t>
  </si>
  <si>
    <t>#2 priority for Angel Fire, after San Mateo and Spyglass</t>
  </si>
  <si>
    <t>Infrastructure and Roadway Improvements</t>
  </si>
  <si>
    <t>For Country Club Drive – Approximately 670’ east of the intersection with St. Andrews Way;  St. Andrews Way – Approx. 560’ south, north of the intersection with Country Club Drive.</t>
  </si>
  <si>
    <t>Country Club Drive and Saint Andrews Way</t>
  </si>
  <si>
    <t>Resurface existing paved streets, fill in potholes</t>
  </si>
  <si>
    <t>Approx. 835 ft</t>
  </si>
  <si>
    <t>From Hwy 21 to Colbert Ave</t>
  </si>
  <si>
    <t>Town of Springer</t>
  </si>
  <si>
    <t>Colbert Ave and 3rd Street</t>
  </si>
  <si>
    <t>Raton's #2 priority</t>
  </si>
  <si>
    <r>
      <t>Plan, design, construction management, and construct improvements to Jefferson &amp; 11</t>
    </r>
    <r>
      <rPr>
        <vertAlign val="superscript"/>
        <sz val="14"/>
        <color rgb="FF151515"/>
        <rFont val="Times New Roman"/>
        <family val="1"/>
      </rPr>
      <t>th</t>
    </r>
    <r>
      <rPr>
        <sz val="14"/>
        <color rgb="FF151515"/>
        <rFont val="Times New Roman"/>
        <family val="1"/>
      </rPr>
      <t xml:space="preserve"> Street in Cimarron</t>
    </r>
  </si>
  <si>
    <t>4.5 blocks (0.4 mile)</t>
  </si>
  <si>
    <t>Columbus Street &amp; 11th Street to Jeffereson &amp; 11th Street</t>
  </si>
  <si>
    <t>Raton's #1 priority</t>
  </si>
  <si>
    <t xml:space="preserve">Reconstruction of frontage road east and 10th street to commercial primary arterial. </t>
  </si>
  <si>
    <t xml:space="preserve">6,060 linear feet </t>
  </si>
  <si>
    <t>Intersection US HWY 64/87, east of Interstate 25</t>
  </si>
  <si>
    <t>Plan, design, construct, reconstruct pavement/ rehabilitation/ improvements, CGS to Willow Creek Drive, South Tomboy Drive and Lake Avenue</t>
  </si>
  <si>
    <t>WCDr: ~5,300 lf; STDr: ~1,200 lf; Lav: ~1,100 lf</t>
  </si>
  <si>
    <t>For Willow Creek Drive Starting at Highway 64; for South Tomboy Drive starting at Highway 64; and for Lake Avenue starting at South Tomboy</t>
  </si>
  <si>
    <t>Village of Eagle Nest</t>
  </si>
  <si>
    <t>Willow Creek Drive, South Tomboy Drive and Lake Avenue</t>
  </si>
  <si>
    <t>Clayton's #2 priority</t>
  </si>
  <si>
    <t>Clayton's #1 priority // Incorrect state share and local match provided. The corrected amounts were put in by the RTPO.</t>
  </si>
  <si>
    <t>Rated and ranked by NERTPO members on June 8, 2021</t>
  </si>
  <si>
    <t>Northeast RTPO Regional Transportation Improvement Program Recommendations (RTIPR)</t>
  </si>
  <si>
    <t>Local Federal Aid Funding Eligible Projects in NMDOT District 4</t>
  </si>
  <si>
    <t>Roadway Project Recommendations</t>
  </si>
  <si>
    <t>Planning &amp; Study Project Recommendations</t>
  </si>
  <si>
    <t>Safety Project Recommendations</t>
  </si>
  <si>
    <t>State Share</t>
  </si>
  <si>
    <t>Local Match</t>
  </si>
  <si>
    <t>Bridge Project Recommendations</t>
  </si>
  <si>
    <t>Cinder Road</t>
  </si>
  <si>
    <t>Cinder Road between El Camino and Mills Ave</t>
  </si>
  <si>
    <t>1.5 m</t>
  </si>
  <si>
    <t>Trail maintenance on bike/ped Cinder Trail</t>
  </si>
  <si>
    <t>TAP/ RTP</t>
  </si>
  <si>
    <t>I-40, Central and East Interchanges, US RT 66, NM 91, US 54, Blue Hole Road, Two (2) blocks along 4th Street, One (1) block of Corona Ave and one (1) block of 5th Street at Guadalupe County, City Government Center</t>
  </si>
  <si>
    <t>Santa Rosa</t>
  </si>
  <si>
    <t>9.6 Miles</t>
  </si>
  <si>
    <t xml:space="preserve">Upgrade the existing High Intensity Discharge (HID) Roadway lighting and Interchange High Mast Lighting to more energy efficient LED fixtures. The project will replace downed luminaire poles thereby improving safety. </t>
  </si>
  <si>
    <t>TAP</t>
  </si>
  <si>
    <t>TAP, RTP, and CMAQ Project Recommendations (updated for NMDOT FFY 2023+ call for applications)</t>
  </si>
  <si>
    <t>1 (366, or 33.3)</t>
  </si>
  <si>
    <t>2 (359, or 32.6)</t>
  </si>
  <si>
    <t>Last updated October 27, 2021, with total points scored by all 11 entities present,and averaged between the 11 entities</t>
  </si>
  <si>
    <t>Springer</t>
  </si>
  <si>
    <t>Cimarron Ave., 3rd St., 5th St.</t>
  </si>
  <si>
    <t>5 blocks</t>
  </si>
  <si>
    <t>Northeast RTPO</t>
  </si>
  <si>
    <t>2023 Transportation Project Fund (TPF) Ranked Applications</t>
  </si>
  <si>
    <t>Roadway Recommendations</t>
  </si>
  <si>
    <t>Bridge Recommendations</t>
  </si>
  <si>
    <t>Project Score (Avg.)</t>
  </si>
  <si>
    <t>Raton</t>
  </si>
  <si>
    <t>Colfax Co.</t>
  </si>
  <si>
    <t>Clayton</t>
  </si>
  <si>
    <t>Needs final resolution and signed PFF; sent to D4 on 3/29/2022</t>
  </si>
  <si>
    <t>125 feet</t>
  </si>
  <si>
    <t>Funding approved on Aug. 26, 2021, by State Transp. Comm</t>
  </si>
  <si>
    <t>Route Number/ Name</t>
  </si>
  <si>
    <t>N. Angel Fire Rd</t>
  </si>
  <si>
    <t>Angel Fire</t>
  </si>
  <si>
    <t>NM-434 to Vail Road</t>
  </si>
  <si>
    <t>3,357 linear ft</t>
  </si>
  <si>
    <t>Resurface road</t>
  </si>
  <si>
    <t>No</t>
  </si>
  <si>
    <t>Mora Co.</t>
  </si>
  <si>
    <t>Cimarron</t>
  </si>
  <si>
    <t>9th Street</t>
  </si>
  <si>
    <t>Bridge crossings</t>
  </si>
  <si>
    <t>0.7 mile</t>
  </si>
  <si>
    <t>2nd Street</t>
  </si>
  <si>
    <t>Maxwell</t>
  </si>
  <si>
    <t>1,200 linear ft</t>
  </si>
  <si>
    <t>1,850 feet</t>
  </si>
  <si>
    <t>Prospect Ave.</t>
  </si>
  <si>
    <t>1,200 feet</t>
  </si>
  <si>
    <t>PFF</t>
  </si>
  <si>
    <t>Map</t>
  </si>
  <si>
    <t>Reso</t>
  </si>
  <si>
    <t>Cover Letter</t>
  </si>
  <si>
    <t>ROW Letter</t>
  </si>
  <si>
    <t>Sent to J.H. and S.S. on 4/4/2022</t>
  </si>
  <si>
    <t>PFF Signed</t>
  </si>
  <si>
    <t>Design and pave the three roads</t>
  </si>
  <si>
    <t>Lead, Gold, Iron, Stone Streets</t>
  </si>
  <si>
    <t>0.2 mile</t>
  </si>
  <si>
    <t>Design and pave the four roads</t>
  </si>
  <si>
    <t>shore up the shoulders along side of County Road B-4, Onate Road, towards cemetary</t>
  </si>
  <si>
    <t>Cost Est. (opt)</t>
  </si>
  <si>
    <t>From intersection or highway 64/87 &amp; 434 go north for approx a mile to County road B-4</t>
  </si>
  <si>
    <t>CR B-4 Onate Rd</t>
  </si>
  <si>
    <t>Replace old missile tube culverts with a low water concrete crossing</t>
  </si>
  <si>
    <t>From 1-25 Exit# 435 go southeast for 1.2 miles to crossing on A-9 Tinaja Road</t>
  </si>
  <si>
    <t>PFF and map sent to JH and SS on 4/7</t>
  </si>
  <si>
    <t>PFF sent to JH and SS on 4/7/2022</t>
  </si>
  <si>
    <t>PFF, map, and cost estimates sent to JH &amp; SS on 4/7/2022</t>
  </si>
  <si>
    <t>PFF and estimates sent to JH and SS on 4/7/2022</t>
  </si>
  <si>
    <t>Harris, Chico, Sheridan Roads</t>
  </si>
  <si>
    <t>4.2 miles</t>
  </si>
  <si>
    <t>PFF sent to JH and SS on 4/7/2022; revised version sent later on 4/7</t>
  </si>
  <si>
    <t>May</t>
  </si>
  <si>
    <t>Vista De Vegas, N. Luna Dr, Maximilliano Dr.</t>
  </si>
  <si>
    <t>10.32 miles</t>
  </si>
  <si>
    <t>Design and reconstruct or rehab pavement</t>
  </si>
  <si>
    <t>San Juan Road, CR B41D</t>
  </si>
  <si>
    <t>Design and Pave, or Design and Mill &amp; Inlay</t>
  </si>
  <si>
    <t>Priority 1 / sent to JH and SS on 4/7/2022; cover letter feedback: remove the bracketed letters, update reference to FY 2023 not FY 2022</t>
  </si>
  <si>
    <t>Priority 2 / sent to JH and SS on 4/7/2022; same cover letter edits</t>
  </si>
  <si>
    <t>Priority 3 / sent to JH and SS on 4/7/2022; same cover letter edits</t>
  </si>
  <si>
    <t>Las Vegas</t>
  </si>
  <si>
    <t>Plan, design, construct paving and ADA improvements</t>
  </si>
  <si>
    <t>University Ave &amp; 8th Street</t>
  </si>
  <si>
    <t>PFF, draft cover letter, map, costs &amp; quantities sent to JH and SS on 4/7</t>
  </si>
  <si>
    <t>4 bridges</t>
  </si>
  <si>
    <t>Tucumcari</t>
  </si>
  <si>
    <t>Mill, Inlay, Waterlines, ADA</t>
  </si>
  <si>
    <t>PFF sent to JH and SS by 4/6/2022 by Raul Rodriguez</t>
  </si>
  <si>
    <t>Yellow</t>
  </si>
  <si>
    <t>Missing at this time</t>
  </si>
  <si>
    <t>To be rated and ranked by NERTPO members on May 25, 2022</t>
  </si>
  <si>
    <t>Logan</t>
  </si>
  <si>
    <t>Village of Logan</t>
  </si>
  <si>
    <t>PFF and map sent to JH and SS by Raul Rodriguez by 4/6/2022</t>
  </si>
  <si>
    <t>Pavement upgrades</t>
  </si>
  <si>
    <t>CO-011 Buena Vista Rd</t>
  </si>
  <si>
    <t>Plan, design and engineering</t>
  </si>
  <si>
    <t>C-031 Canada Ancho Rd</t>
  </si>
  <si>
    <t>11.3 miles</t>
  </si>
  <si>
    <t>Construction and CM</t>
  </si>
  <si>
    <t>C-035 Kruse Rd</t>
  </si>
  <si>
    <t>3.1 miles</t>
  </si>
  <si>
    <t>A-30 El Alto &amp; A-31 Camanio del Medio</t>
  </si>
  <si>
    <t>FY 2022 TPF</t>
  </si>
  <si>
    <t>5.7 miles</t>
  </si>
  <si>
    <t>Eagle Nest</t>
  </si>
  <si>
    <t>Tangle Leg Drive</t>
  </si>
  <si>
    <t>1,750 linear ft</t>
  </si>
  <si>
    <t>Plan, design, construct</t>
  </si>
  <si>
    <t>La Loma Road</t>
  </si>
  <si>
    <t>Roadway improvements (construction)</t>
  </si>
  <si>
    <t>Complete application sent to JH and SS on 4/7/2022</t>
  </si>
  <si>
    <t>Complete application sent to JH and SS by RR on 4/6/2022</t>
  </si>
  <si>
    <t>Bar Y Road</t>
  </si>
  <si>
    <t>2.0 miles</t>
  </si>
  <si>
    <t>Pintada Road</t>
  </si>
  <si>
    <t>5.0 miles</t>
  </si>
  <si>
    <t>Roadway rehabilitation</t>
  </si>
  <si>
    <t>River Road</t>
  </si>
  <si>
    <t>Roy</t>
  </si>
  <si>
    <t>Seventh St.</t>
  </si>
  <si>
    <t>570 feet</t>
  </si>
  <si>
    <t>Plan, design and construct roadway and drainage improvements</t>
  </si>
  <si>
    <t>Previously funded for design and engineering / sent to JH and SS on 4/7</t>
  </si>
  <si>
    <t>Sent to JH and SS on 4/7</t>
  </si>
  <si>
    <t>Roosevelt St.</t>
  </si>
  <si>
    <t>950 feet</t>
  </si>
  <si>
    <t>Loves Perimeter</t>
  </si>
  <si>
    <t>1,100 feet</t>
  </si>
  <si>
    <t>PFF and costs &amp; quantities sent to JH and SS by RR on 4/6</t>
  </si>
  <si>
    <t>Last updated:</t>
  </si>
  <si>
    <t>Ranked Bridge?</t>
  </si>
  <si>
    <t>N/A</t>
  </si>
  <si>
    <t>Quay Co.</t>
  </si>
  <si>
    <t>Bridge #1625</t>
  </si>
  <si>
    <t>0.3 mile</t>
  </si>
  <si>
    <t>FY 2019 TPF</t>
  </si>
  <si>
    <t>Historic 66 Bridge #1625</t>
  </si>
  <si>
    <t>YES</t>
  </si>
  <si>
    <t>QR-63</t>
  </si>
  <si>
    <t>QR-AR to QR-AT.2</t>
  </si>
  <si>
    <t>2.18 miles</t>
  </si>
  <si>
    <t>QR-AR</t>
  </si>
  <si>
    <t>Block 64.5 to Block 66.5</t>
  </si>
  <si>
    <t>2 miles</t>
  </si>
  <si>
    <r>
      <t xml:space="preserve">RR sent; Low water crossing; </t>
    </r>
    <r>
      <rPr>
        <sz val="14"/>
        <color rgb="FFFF0000"/>
        <rFont val="Times New Roman"/>
        <family val="1"/>
      </rPr>
      <t>requesting funds to fill shortfall</t>
    </r>
  </si>
  <si>
    <t>Smith Street</t>
  </si>
  <si>
    <t>3rd Street (NM 91) to 5th Street</t>
  </si>
  <si>
    <t>800 linear feet</t>
  </si>
  <si>
    <t>LGRF</t>
  </si>
  <si>
    <t>RR sent to NMDOT</t>
  </si>
  <si>
    <t>Chuck and Dale Lane</t>
  </si>
  <si>
    <t>City of SR Golf Course to end of pavement</t>
  </si>
  <si>
    <t>1.65 miles</t>
  </si>
  <si>
    <t>2,420 l.f.</t>
  </si>
  <si>
    <t>Rehab existing roadway surface</t>
  </si>
  <si>
    <r>
      <rPr>
        <sz val="14"/>
        <color rgb="FFFF0000"/>
        <rFont val="Times New Roman"/>
        <family val="1"/>
      </rPr>
      <t>State funds + local != total</t>
    </r>
    <r>
      <rPr>
        <sz val="14"/>
        <rFont val="Times New Roman"/>
        <family val="1"/>
      </rPr>
      <t>; RR sent to NMDOT</t>
    </r>
  </si>
  <si>
    <t>San Jon</t>
  </si>
  <si>
    <t>Various roads</t>
  </si>
  <si>
    <t>Portions of 15 roads in San Jon</t>
  </si>
  <si>
    <t>17,470 l.f.</t>
  </si>
  <si>
    <t>Planning, design, construction, pavement rehab, drainage improvements, curb and gutter, surfacing, CM, and misc.</t>
  </si>
  <si>
    <t>Lincoln Ave, Washington Ave, Jefferson Ave, and Grant Ave  from NM 64 to 9th St</t>
  </si>
  <si>
    <t xml:space="preserve">Yes - MAP and Cap Outlay </t>
  </si>
  <si>
    <t>Plan, design, reconstruct roads and drainage improvements, water &amp; wastewater replacement</t>
  </si>
  <si>
    <t>Design and construct roadway/ bridge improvements</t>
  </si>
  <si>
    <t>South Euclid to Lafayette &amp; Hwy 64</t>
  </si>
  <si>
    <t>2nd St and Aspen to Locust, Locust to 1st, 1st to Aspen, Aspen to 2nd</t>
  </si>
  <si>
    <t>Plan, design, construct roadway improvements, w &amp; ww lines</t>
  </si>
  <si>
    <t>Wilson and N. 1st Ave, to N 4th Ave</t>
  </si>
  <si>
    <t>Plan, design, reconstruct roadway, curb gutter sidewalk</t>
  </si>
  <si>
    <t>Mystic Lode to Hwy 64</t>
  </si>
  <si>
    <t>Plan, design, reconstruct road, drainage, cg&amp;sw</t>
  </si>
  <si>
    <t>I-40 Frontage to MP 2.0 on Bar Y</t>
  </si>
  <si>
    <t>La Loma Rd and NM 119, down 1 mile from intersection</t>
  </si>
  <si>
    <t>NM 256 and Pintada intersection, end 5.0 miles down Pintada</t>
  </si>
  <si>
    <t>0.0 - 1.0</t>
  </si>
  <si>
    <t>0.0 - Santa Rosa city limit, end 1.0 miles from BOP</t>
  </si>
  <si>
    <t>El Creston Circle and 3 adjoining cul de sacs</t>
  </si>
  <si>
    <t>0.36 mile</t>
  </si>
  <si>
    <t>University 0.0 and 8th 0.0 to Univeristy 0.25 and 8th 0.1</t>
  </si>
  <si>
    <t>15 roadways in Logan</t>
  </si>
  <si>
    <t>See map</t>
  </si>
  <si>
    <t>Maxwell Ave to Urraca Ave</t>
  </si>
  <si>
    <t>Plan, design, full reconstruction, drainage and utility upgrades</t>
  </si>
  <si>
    <t>NM 518 MM 22.0, proceed east &amp; south to NM 161 M 4</t>
  </si>
  <si>
    <t>NM 217 MM 1, south and east to Wiggins Ranch</t>
  </si>
  <si>
    <t>NM 434 MP 1.2 and MP 0.2, to NM 518 MP 27.8 and CR A030</t>
  </si>
  <si>
    <t>Roaday surfacing, drainage improvements, CM</t>
  </si>
  <si>
    <t>Old 85 MM, east to C-0031</t>
  </si>
  <si>
    <t>NM 94 MM 17.5, west to Sawyer</t>
  </si>
  <si>
    <t>City-wide pave-ment pres.</t>
  </si>
  <si>
    <t>Citw-wide, list of candidates shown on map</t>
  </si>
  <si>
    <t>Resurface city roads and streets with chip-seal process</t>
  </si>
  <si>
    <t>California St. to Melville St.</t>
  </si>
  <si>
    <t>Plan, design pavement rehab, drainage improvements</t>
  </si>
  <si>
    <t>First Street to 3rd Street</t>
  </si>
  <si>
    <t>Plan, design, pavement rehab, drainage, curb, gutter, utility</t>
  </si>
  <si>
    <t>Design, mill/inlay (0.2 mi) and reconstruction (2.8 mi)</t>
  </si>
  <si>
    <t>Street reconstruction, ADA sidewalk, curb, gutter, utilities</t>
  </si>
  <si>
    <t>8th Street to 12th street</t>
  </si>
  <si>
    <t>Rcon, s, c, g, utilities</t>
  </si>
  <si>
    <r>
      <t xml:space="preserve">Choctaw to Grove </t>
    </r>
    <r>
      <rPr>
        <sz val="14"/>
        <color rgb="FFFF0000"/>
        <rFont val="Times New Roman"/>
        <family val="1"/>
      </rPr>
      <t>on Laughlin and McGee</t>
    </r>
  </si>
  <si>
    <t>Aber Addition</t>
  </si>
  <si>
    <r>
      <t xml:space="preserve">PFF and map sent to JH and SS on 4/7; </t>
    </r>
    <r>
      <rPr>
        <i/>
        <sz val="14"/>
        <rFont val="Times New Roman"/>
        <family val="1"/>
      </rPr>
      <t>prior funding was for replacement of the bridge crossing on Euclid</t>
    </r>
    <r>
      <rPr>
        <sz val="14"/>
        <rFont val="Times New Roman"/>
        <family val="1"/>
      </rPr>
      <t>; bridges not 20'+ feet long, not on NMDOT's inventory</t>
    </r>
  </si>
  <si>
    <t>Pecos Avenue</t>
  </si>
  <si>
    <t>Pecos Avenue from 2nd Street to 6th Street</t>
  </si>
  <si>
    <t>1,335 lf</t>
  </si>
  <si>
    <t>Phase 2 - Drainage Improvements</t>
  </si>
  <si>
    <t xml:space="preserve">RR sent to NMDOT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</si>
</sst>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quot;$&quot;#,##0.00"/>
    <numFmt numFmtId="167" formatCode="_(&quot;$&quot;* #,##0.00_);_(&quot;$&quot;* \(#,##0.00\);_(&quot;$&quot;* &quot;-&quot;_);_(@_)"/>
  </numFmts>
  <fonts count="25">
    <font>
      <sz val="10"/>
      <name val="Times New Roman"/>
      <family val="1"/>
    </font>
    <font>
      <sz val="10"/>
      <name val="Arial"/>
      <family val="2"/>
    </font>
    <font>
      <b/>
      <sz val="14"/>
      <name val="Times New Roman"/>
      <family val="1"/>
    </font>
    <font>
      <b/>
      <sz val="14"/>
      <name val="MS Sans Serif"/>
    </font>
    <font>
      <b/>
      <sz val="12"/>
      <name val="Times New Roman"/>
      <family val="1"/>
    </font>
    <font>
      <sz val="12"/>
      <name val="Times New Roman"/>
      <family val="1"/>
    </font>
    <font>
      <sz val="11"/>
      <name val="Arial"/>
      <family val="2"/>
    </font>
    <font>
      <sz val="12"/>
      <name val="Times New Roman"/>
      <family val="1"/>
    </font>
    <font>
      <sz val="12"/>
      <name val="CG Times (W1)"/>
    </font>
    <font>
      <b/>
      <sz val="12"/>
      <name val="Arial"/>
      <family val="2"/>
    </font>
    <font>
      <sz val="14"/>
      <name val="Times New Roman"/>
      <family val="1"/>
    </font>
    <font>
      <sz val="14"/>
      <name val="Arial"/>
      <family val="2"/>
    </font>
    <font>
      <sz val="14"/>
      <name val="CG Times (W1)"/>
    </font>
    <font>
      <b/>
      <sz val="14"/>
      <name val="Arial"/>
      <family val="2"/>
    </font>
    <font>
      <b/>
      <sz val="14"/>
      <name val="CG Times (W1)"/>
    </font>
    <font>
      <sz val="14"/>
      <name val="MS Sans Serif"/>
    </font>
    <font>
      <i/>
      <sz val="14"/>
      <name val="Times New Roman"/>
      <family val="1"/>
    </font>
    <font>
      <sz val="14"/>
      <color rgb="FF151515"/>
      <name val="Times New Roman"/>
      <family val="1"/>
    </font>
    <font>
      <vertAlign val="superscript"/>
      <sz val="14"/>
      <color rgb="FF151515"/>
      <name val="Times New Roman"/>
      <family val="1"/>
    </font>
    <font>
      <sz val="16"/>
      <color rgb="FF000000"/>
      <name val="Albertus (W1)"/>
    </font>
    <font>
      <sz val="14"/>
      <color rgb="FFFF0000"/>
      <name val="Times New Roman"/>
      <family val="1"/>
    </font>
    <font>
      <sz val="9"/>
      <color indexed="81"/>
      <name val="Tahoma"/>
    </font>
    <font>
      <b/>
      <sz val="9"/>
      <color indexed="81"/>
      <name val="Tahoma"/>
    </font>
    <font>
      <sz val="9"/>
      <color indexed="81"/>
      <name val="Tahoma"/>
      <family val="2"/>
    </font>
    <font>
      <b/>
      <sz val="9"/>
      <color indexed="81"/>
      <name val="Tahoma"/>
      <family val="2"/>
    </font>
  </fonts>
  <fills count="21">
    <fill>
      <patternFill patternType="none"/>
    </fill>
    <fill>
      <patternFill patternType="gray125"/>
    </fill>
    <fill>
      <patternFill patternType="solid">
        <fgColor indexed="65"/>
        <bgColor indexed="64"/>
      </patternFill>
    </fill>
    <fill>
      <patternFill patternType="gray125">
        <fgColor indexed="9"/>
        <bgColor indexed="9"/>
      </patternFill>
    </fill>
    <fill>
      <patternFill patternType="solid">
        <fgColor theme="0"/>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92D05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000000"/>
      </patternFill>
    </fill>
  </fills>
  <borders count="18">
    <border>
      <left/>
      <right/>
      <top/>
      <bottom/>
      <diagonal/>
    </border>
    <border>
      <left/>
      <right style="thin">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s>
  <cellStyleXfs count="2">
    <xf numFmtId="0" fontId="0" fillId="0" borderId="0">
      <alignment horizontal="left" vertical="top" wrapText="1" readingOrder="1"/>
      <protection locked="0"/>
    </xf>
    <xf numFmtId="44" fontId="1" fillId="0" borderId="0" applyFont="0" applyFill="0" applyBorder="0" applyAlignment="0" applyProtection="0"/>
  </cellStyleXfs>
  <cellXfs count="239">
    <xf numFmtId="0" fontId="0" fillId="0" borderId="0" xfId="0">
      <alignment horizontal="left" vertical="top" wrapText="1" readingOrder="1"/>
      <protection locked="0"/>
    </xf>
    <xf numFmtId="0" fontId="2" fillId="0" borderId="0" xfId="0" applyFont="1" applyAlignment="1">
      <alignment horizontal="centerContinuous" vertical="center"/>
      <protection locked="0"/>
    </xf>
    <xf numFmtId="0" fontId="3" fillId="0" borderId="0" xfId="0" applyFont="1" applyAlignment="1">
      <alignment horizontal="centerContinuous" vertical="center"/>
      <protection locked="0"/>
    </xf>
    <xf numFmtId="0" fontId="2" fillId="0" borderId="0" xfId="0" applyFont="1">
      <alignment horizontal="left" vertical="top" wrapText="1" readingOrder="1"/>
      <protection locked="0"/>
    </xf>
    <xf numFmtId="0" fontId="3" fillId="0" borderId="0" xfId="0" applyFont="1">
      <alignment horizontal="left" vertical="top" wrapText="1" readingOrder="1"/>
      <protection locked="0"/>
    </xf>
    <xf numFmtId="0" fontId="5" fillId="0" borderId="0" xfId="0" applyFont="1" applyBorder="1">
      <alignment horizontal="left" vertical="top" wrapText="1" readingOrder="1"/>
      <protection locked="0"/>
    </xf>
    <xf numFmtId="0" fontId="5" fillId="0" borderId="0" xfId="0" applyFont="1">
      <alignment horizontal="left" vertical="top" wrapText="1" readingOrder="1"/>
      <protection locked="0"/>
    </xf>
    <xf numFmtId="2" fontId="8" fillId="0" borderId="0" xfId="0" applyNumberFormat="1" applyFont="1" applyBorder="1" applyAlignment="1">
      <alignment horizontal="center" vertical="center" wrapText="1"/>
      <protection locked="0"/>
    </xf>
    <xf numFmtId="0" fontId="5" fillId="0" borderId="0" xfId="0" applyFont="1" applyBorder="1" applyAlignment="1">
      <alignment horizontal="center" vertical="center" wrapText="1"/>
      <protection locked="0"/>
    </xf>
    <xf numFmtId="0" fontId="5" fillId="0" borderId="0" xfId="0" applyNumberFormat="1" applyFont="1" applyBorder="1" applyAlignment="1">
      <alignment horizontal="center" vertical="center" wrapText="1"/>
      <protection locked="0"/>
    </xf>
    <xf numFmtId="2" fontId="5" fillId="0" borderId="0" xfId="0" applyNumberFormat="1" applyFont="1" applyBorder="1" applyAlignment="1">
      <alignment horizontal="center" vertical="center" wrapText="1"/>
      <protection locked="0"/>
    </xf>
    <xf numFmtId="5" fontId="5" fillId="0" borderId="0" xfId="0" applyNumberFormat="1" applyFont="1" applyBorder="1" applyAlignment="1">
      <alignment horizontal="center" vertical="center" wrapText="1"/>
      <protection locked="0"/>
    </xf>
    <xf numFmtId="0" fontId="4" fillId="0" borderId="0" xfId="0" applyNumberFormat="1" applyFont="1" applyBorder="1" applyAlignment="1">
      <alignment horizontal="center" vertical="center" wrapText="1"/>
      <protection locked="0"/>
    </xf>
    <xf numFmtId="0" fontId="9" fillId="0" borderId="0" xfId="0" applyNumberFormat="1" applyFont="1" applyBorder="1" applyAlignment="1">
      <alignment horizontal="left" vertical="center" wrapText="1"/>
      <protection locked="0"/>
    </xf>
    <xf numFmtId="0" fontId="5" fillId="0" borderId="8" xfId="0" applyFont="1" applyBorder="1" applyAlignment="1">
      <alignment horizontal="left" vertical="center" wrapText="1"/>
      <protection locked="0"/>
    </xf>
    <xf numFmtId="5" fontId="5" fillId="0" borderId="8" xfId="0" applyNumberFormat="1" applyFont="1" applyBorder="1" applyAlignment="1">
      <alignment horizontal="left" vertical="center" wrapText="1"/>
      <protection locked="0"/>
    </xf>
    <xf numFmtId="0" fontId="3" fillId="0" borderId="8" xfId="0" applyFont="1" applyBorder="1">
      <alignment horizontal="left" vertical="top" wrapText="1" readingOrder="1"/>
      <protection locked="0"/>
    </xf>
    <xf numFmtId="0" fontId="3" fillId="0" borderId="8" xfId="0" applyFont="1" applyBorder="1" applyAlignment="1">
      <alignment wrapText="1" readingOrder="1"/>
      <protection locked="0"/>
    </xf>
    <xf numFmtId="0" fontId="10" fillId="3" borderId="8" xfId="0" applyFont="1" applyFill="1" applyBorder="1" applyAlignment="1">
      <alignment horizontal="left" vertical="center" wrapText="1"/>
      <protection locked="0"/>
    </xf>
    <xf numFmtId="0" fontId="10" fillId="0" borderId="8" xfId="0" applyFont="1" applyFill="1" applyBorder="1" applyAlignment="1">
      <alignment vertical="top" wrapText="1"/>
      <protection locked="0"/>
    </xf>
    <xf numFmtId="0" fontId="10" fillId="0" borderId="8" xfId="0" applyFont="1" applyBorder="1">
      <alignment horizontal="left" vertical="top" wrapText="1" readingOrder="1"/>
      <protection locked="0"/>
    </xf>
    <xf numFmtId="0" fontId="10" fillId="0" borderId="8" xfId="0" applyFont="1" applyBorder="1" applyAlignment="1">
      <alignment wrapText="1" readingOrder="1"/>
      <protection locked="0"/>
    </xf>
    <xf numFmtId="0" fontId="10" fillId="0" borderId="8" xfId="0" applyNumberFormat="1" applyFont="1" applyBorder="1" applyAlignment="1">
      <alignment wrapText="1"/>
      <protection locked="0"/>
    </xf>
    <xf numFmtId="0" fontId="10" fillId="0" borderId="0" xfId="0" applyFont="1">
      <alignment horizontal="left" vertical="top" wrapText="1" readingOrder="1"/>
      <protection locked="0"/>
    </xf>
    <xf numFmtId="0" fontId="13" fillId="0" borderId="0" xfId="0" applyFont="1">
      <alignment horizontal="left" vertical="top" wrapText="1" readingOrder="1"/>
      <protection locked="0"/>
    </xf>
    <xf numFmtId="15" fontId="2" fillId="0" borderId="0" xfId="0" applyNumberFormat="1" applyFont="1" applyAlignment="1">
      <alignment horizontal="centerContinuous" vertical="center"/>
      <protection locked="0"/>
    </xf>
    <xf numFmtId="0" fontId="10" fillId="0" borderId="0" xfId="0" applyFont="1" applyAlignment="1">
      <alignment horizontal="centerContinuous" vertical="center"/>
      <protection locked="0"/>
    </xf>
    <xf numFmtId="0" fontId="10" fillId="0" borderId="0" xfId="0" applyFont="1" applyAlignment="1">
      <alignment horizontal="center" vertical="center"/>
      <protection locked="0"/>
    </xf>
    <xf numFmtId="0" fontId="10" fillId="4" borderId="9" xfId="0" applyFont="1" applyFill="1" applyBorder="1" applyAlignment="1">
      <alignment wrapText="1" readingOrder="1"/>
      <protection locked="0"/>
    </xf>
    <xf numFmtId="0" fontId="10" fillId="0" borderId="14" xfId="0" applyFont="1" applyBorder="1" applyAlignment="1">
      <alignment wrapText="1"/>
      <protection locked="0"/>
    </xf>
    <xf numFmtId="0" fontId="10" fillId="0" borderId="14" xfId="0" applyFont="1" applyBorder="1" applyAlignment="1">
      <alignment wrapText="1" readingOrder="1"/>
      <protection locked="0"/>
    </xf>
    <xf numFmtId="0" fontId="10" fillId="3" borderId="8" xfId="0" applyFont="1" applyFill="1" applyBorder="1" applyAlignment="1">
      <alignment wrapText="1"/>
      <protection locked="0"/>
    </xf>
    <xf numFmtId="0" fontId="10" fillId="0" borderId="8" xfId="0" applyFont="1" applyBorder="1" applyAlignment="1">
      <alignment wrapText="1"/>
      <protection locked="0"/>
    </xf>
    <xf numFmtId="0" fontId="10" fillId="4" borderId="8" xfId="0" applyFont="1" applyFill="1" applyBorder="1" applyAlignment="1">
      <alignment wrapText="1"/>
      <protection locked="0"/>
    </xf>
    <xf numFmtId="0" fontId="10" fillId="0" borderId="0" xfId="0" applyFont="1" applyBorder="1">
      <alignment horizontal="left" vertical="top" wrapText="1" readingOrder="1"/>
      <protection locked="0"/>
    </xf>
    <xf numFmtId="0" fontId="12" fillId="0" borderId="0" xfId="0" applyFont="1" applyBorder="1" applyAlignment="1">
      <alignment horizontal="center" vertical="center" wrapText="1"/>
      <protection locked="0"/>
    </xf>
    <xf numFmtId="0" fontId="12" fillId="0" borderId="0" xfId="0" applyNumberFormat="1" applyFont="1" applyBorder="1" applyAlignment="1">
      <alignment horizontal="center" vertical="center" wrapText="1"/>
      <protection locked="0"/>
    </xf>
    <xf numFmtId="2" fontId="12" fillId="0" borderId="0" xfId="0" applyNumberFormat="1" applyFont="1" applyBorder="1" applyAlignment="1">
      <alignment horizontal="center" vertical="center" wrapText="1"/>
      <protection locked="0"/>
    </xf>
    <xf numFmtId="5" fontId="12" fillId="0" borderId="0" xfId="0" applyNumberFormat="1" applyFont="1" applyBorder="1" applyAlignment="1">
      <alignment horizontal="center" vertical="center" wrapText="1"/>
      <protection locked="0"/>
    </xf>
    <xf numFmtId="0" fontId="14" fillId="0" borderId="0" xfId="0" applyNumberFormat="1" applyFont="1" applyBorder="1" applyAlignment="1">
      <alignment horizontal="center" vertical="center" wrapText="1"/>
      <protection locked="0"/>
    </xf>
    <xf numFmtId="0" fontId="10" fillId="0" borderId="8" xfId="0" applyFont="1" applyFill="1" applyBorder="1" applyAlignment="1">
      <alignment wrapText="1" readingOrder="1"/>
      <protection locked="0"/>
    </xf>
    <xf numFmtId="0" fontId="10" fillId="0" borderId="8" xfId="0" applyFont="1" applyFill="1" applyBorder="1" applyAlignment="1">
      <alignment wrapText="1"/>
      <protection locked="0"/>
    </xf>
    <xf numFmtId="1" fontId="10" fillId="0" borderId="8" xfId="0" applyNumberFormat="1" applyFont="1" applyFill="1" applyBorder="1" applyAlignment="1">
      <alignment wrapText="1"/>
      <protection locked="0"/>
    </xf>
    <xf numFmtId="0" fontId="10" fillId="0" borderId="8" xfId="0" applyNumberFormat="1" applyFont="1" applyFill="1" applyBorder="1" applyAlignment="1">
      <alignment wrapText="1"/>
      <protection locked="0"/>
    </xf>
    <xf numFmtId="0" fontId="10" fillId="0" borderId="10" xfId="0" applyFont="1" applyFill="1" applyBorder="1">
      <alignment horizontal="left" vertical="top" wrapText="1" readingOrder="1"/>
      <protection locked="0"/>
    </xf>
    <xf numFmtId="1" fontId="10" fillId="0" borderId="8" xfId="0" applyNumberFormat="1" applyFont="1" applyFill="1" applyBorder="1" applyAlignment="1">
      <alignment horizontal="center" vertical="center" wrapText="1"/>
      <protection locked="0"/>
    </xf>
    <xf numFmtId="0" fontId="10" fillId="0" borderId="8" xfId="0" applyNumberFormat="1" applyFont="1" applyFill="1" applyBorder="1" applyAlignment="1">
      <alignment horizontal="left" vertical="center" wrapText="1"/>
      <protection locked="0"/>
    </xf>
    <xf numFmtId="0" fontId="10" fillId="0" borderId="11" xfId="0" applyNumberFormat="1" applyFont="1" applyBorder="1" applyAlignment="1">
      <alignment horizontal="left" vertical="center" wrapText="1"/>
      <protection locked="0"/>
    </xf>
    <xf numFmtId="0" fontId="10" fillId="0" borderId="8" xfId="0" applyFont="1" applyBorder="1" applyAlignment="1">
      <alignment horizontal="center" vertical="top" wrapText="1" readingOrder="1"/>
      <protection locked="0"/>
    </xf>
    <xf numFmtId="0" fontId="10" fillId="0" borderId="0" xfId="0" applyNumberFormat="1" applyFont="1" applyBorder="1" applyAlignment="1">
      <alignment horizontal="left" vertical="center" wrapText="1"/>
      <protection locked="0"/>
    </xf>
    <xf numFmtId="0" fontId="10" fillId="0" borderId="0" xfId="0" applyFont="1" applyBorder="1" applyAlignment="1">
      <alignment horizontal="center" vertical="top" wrapText="1" readingOrder="1"/>
      <protection locked="0"/>
    </xf>
    <xf numFmtId="0" fontId="13" fillId="0" borderId="0" xfId="0" applyNumberFormat="1" applyFont="1" applyBorder="1" applyAlignment="1">
      <alignment horizontal="left" vertical="center" wrapText="1"/>
      <protection locked="0"/>
    </xf>
    <xf numFmtId="0" fontId="10" fillId="0" borderId="0" xfId="0" applyFont="1" applyBorder="1" applyAlignment="1">
      <alignment horizontal="center" vertical="center" wrapText="1"/>
      <protection locked="0"/>
    </xf>
    <xf numFmtId="0" fontId="10" fillId="0" borderId="0" xfId="0" applyNumberFormat="1" applyFont="1" applyBorder="1" applyAlignment="1">
      <alignment horizontal="center" vertical="center" wrapText="1"/>
      <protection locked="0"/>
    </xf>
    <xf numFmtId="2" fontId="10" fillId="0" borderId="0" xfId="0" applyNumberFormat="1" applyFont="1" applyBorder="1" applyAlignment="1">
      <alignment horizontal="center" vertical="center" wrapText="1"/>
      <protection locked="0"/>
    </xf>
    <xf numFmtId="5" fontId="10" fillId="0" borderId="0" xfId="0" applyNumberFormat="1" applyFont="1" applyBorder="1" applyAlignment="1">
      <alignment horizontal="center" vertical="center" wrapText="1"/>
      <protection locked="0"/>
    </xf>
    <xf numFmtId="0" fontId="2" fillId="0" borderId="0" xfId="0" applyNumberFormat="1" applyFont="1" applyBorder="1" applyAlignment="1">
      <alignment horizontal="center" vertical="center" wrapText="1"/>
      <protection locked="0"/>
    </xf>
    <xf numFmtId="0" fontId="10" fillId="0" borderId="0" xfId="0" applyFont="1" applyAlignment="1">
      <alignment horizontal="left" vertical="top" wrapText="1" readingOrder="1"/>
      <protection locked="0"/>
    </xf>
    <xf numFmtId="0" fontId="10" fillId="0" borderId="0" xfId="0" applyNumberFormat="1" applyFont="1" applyFill="1" applyBorder="1" applyAlignment="1">
      <alignment horizontal="center" vertical="center" wrapText="1"/>
      <protection locked="0"/>
    </xf>
    <xf numFmtId="0" fontId="10" fillId="0" borderId="1" xfId="0" applyFont="1" applyBorder="1">
      <alignment horizontal="left" vertical="top" wrapText="1" readingOrder="1"/>
      <protection locked="0"/>
    </xf>
    <xf numFmtId="0" fontId="10" fillId="0" borderId="0" xfId="0" applyFont="1" applyFill="1" applyBorder="1">
      <alignment horizontal="left" vertical="top" wrapText="1" readingOrder="1"/>
      <protection locked="0"/>
    </xf>
    <xf numFmtId="0" fontId="11" fillId="0" borderId="0" xfId="0" applyFont="1" applyBorder="1">
      <alignment horizontal="left" vertical="top" wrapText="1" readingOrder="1"/>
      <protection locked="0"/>
    </xf>
    <xf numFmtId="0" fontId="11" fillId="0" borderId="0" xfId="0" applyFont="1" applyBorder="1" applyAlignment="1">
      <alignment horizontal="center" vertical="top" wrapText="1" readingOrder="1"/>
      <protection locked="0"/>
    </xf>
    <xf numFmtId="2" fontId="10" fillId="0" borderId="8" xfId="0" applyNumberFormat="1" applyFont="1" applyBorder="1" applyAlignment="1">
      <alignment wrapText="1"/>
      <protection locked="0"/>
    </xf>
    <xf numFmtId="6" fontId="10" fillId="0" borderId="8" xfId="0" applyNumberFormat="1" applyFont="1" applyBorder="1" applyAlignment="1">
      <alignment wrapText="1"/>
      <protection locked="0"/>
    </xf>
    <xf numFmtId="5" fontId="10" fillId="0" borderId="8" xfId="0" applyNumberFormat="1" applyFont="1" applyBorder="1" applyAlignment="1">
      <alignment wrapText="1"/>
      <protection locked="0"/>
    </xf>
    <xf numFmtId="2" fontId="10" fillId="0" borderId="8" xfId="0" applyNumberFormat="1" applyFont="1" applyBorder="1" applyAlignment="1">
      <alignment horizontal="left" vertical="center" wrapText="1"/>
      <protection locked="0"/>
    </xf>
    <xf numFmtId="164" fontId="10" fillId="3" borderId="8" xfId="0" applyNumberFormat="1" applyFont="1" applyFill="1" applyBorder="1" applyAlignment="1">
      <alignment horizontal="left" vertical="center" wrapText="1"/>
      <protection locked="0"/>
    </xf>
    <xf numFmtId="0" fontId="13" fillId="0" borderId="0" xfId="0" applyFont="1" applyBorder="1">
      <alignment horizontal="left" vertical="top" wrapText="1" readingOrder="1"/>
      <protection locked="0"/>
    </xf>
    <xf numFmtId="0" fontId="10" fillId="0" borderId="14" xfId="0" applyFont="1" applyBorder="1">
      <alignment horizontal="left" vertical="top" wrapText="1" readingOrder="1"/>
      <protection locked="0"/>
    </xf>
    <xf numFmtId="0" fontId="12" fillId="0" borderId="14" xfId="0" applyFont="1" applyBorder="1" applyAlignment="1">
      <alignment horizontal="center" vertical="center" wrapText="1"/>
      <protection locked="0"/>
    </xf>
    <xf numFmtId="0" fontId="11" fillId="0" borderId="14" xfId="0" applyFont="1" applyBorder="1" applyAlignment="1">
      <alignment vertical="top" wrapText="1"/>
      <protection locked="0"/>
    </xf>
    <xf numFmtId="0" fontId="12" fillId="0" borderId="14" xfId="0" applyNumberFormat="1" applyFont="1" applyBorder="1" applyAlignment="1">
      <alignment horizontal="center" vertical="center" wrapText="1"/>
      <protection locked="0"/>
    </xf>
    <xf numFmtId="0" fontId="10" fillId="0" borderId="14" xfId="0" applyNumberFormat="1" applyFont="1" applyBorder="1" applyAlignment="1">
      <alignment horizontal="center" vertical="center" wrapText="1"/>
      <protection locked="0"/>
    </xf>
    <xf numFmtId="2" fontId="12" fillId="0" borderId="14" xfId="0" applyNumberFormat="1" applyFont="1" applyBorder="1" applyAlignment="1">
      <alignment horizontal="center" vertical="center" wrapText="1"/>
      <protection locked="0"/>
    </xf>
    <xf numFmtId="5" fontId="12" fillId="0" borderId="14" xfId="0" applyNumberFormat="1" applyFont="1" applyBorder="1" applyAlignment="1">
      <alignment horizontal="center" vertical="center" wrapText="1"/>
      <protection locked="0"/>
    </xf>
    <xf numFmtId="0" fontId="12" fillId="0" borderId="8" xfId="0" applyNumberFormat="1" applyFont="1" applyBorder="1" applyAlignment="1">
      <alignment horizontal="center" vertical="center" wrapText="1"/>
      <protection locked="0"/>
    </xf>
    <xf numFmtId="0" fontId="12" fillId="0" borderId="8" xfId="0" applyFont="1" applyBorder="1" applyAlignment="1">
      <alignment horizontal="center" vertical="center" wrapText="1"/>
      <protection locked="0"/>
    </xf>
    <xf numFmtId="0" fontId="11" fillId="0" borderId="8" xfId="0" applyFont="1" applyBorder="1" applyAlignment="1">
      <alignment vertical="top" wrapText="1"/>
      <protection locked="0"/>
    </xf>
    <xf numFmtId="0" fontId="10" fillId="0" borderId="8" xfId="0" applyNumberFormat="1" applyFont="1" applyBorder="1" applyAlignment="1">
      <alignment horizontal="center" vertical="center" wrapText="1"/>
      <protection locked="0"/>
    </xf>
    <xf numFmtId="2" fontId="12" fillId="0" borderId="8" xfId="0" applyNumberFormat="1" applyFont="1" applyBorder="1" applyAlignment="1">
      <alignment horizontal="center" vertical="center" wrapText="1"/>
      <protection locked="0"/>
    </xf>
    <xf numFmtId="5" fontId="12" fillId="0" borderId="8" xfId="0" applyNumberFormat="1" applyFont="1" applyBorder="1" applyAlignment="1">
      <alignment horizontal="center" vertical="center" wrapText="1"/>
      <protection locked="0"/>
    </xf>
    <xf numFmtId="0" fontId="2" fillId="0" borderId="8" xfId="0" applyNumberFormat="1" applyFont="1" applyBorder="1" applyAlignment="1">
      <alignment horizontal="center" vertical="center" wrapText="1"/>
      <protection locked="0"/>
    </xf>
    <xf numFmtId="0" fontId="10" fillId="0" borderId="0" xfId="0" applyFont="1" applyFill="1">
      <alignment horizontal="left" vertical="top" wrapText="1" readingOrder="1"/>
      <protection locked="0"/>
    </xf>
    <xf numFmtId="0" fontId="15" fillId="0" borderId="0" xfId="0" applyFont="1" applyFill="1">
      <alignment horizontal="left" vertical="top" wrapText="1" readingOrder="1"/>
      <protection locked="0"/>
    </xf>
    <xf numFmtId="0" fontId="10" fillId="2" borderId="0" xfId="0" applyFont="1" applyFill="1" applyBorder="1" applyAlignment="1">
      <alignment horizontal="center" vertical="center" wrapText="1"/>
      <protection locked="0"/>
    </xf>
    <xf numFmtId="164" fontId="10" fillId="0" borderId="8" xfId="0" applyNumberFormat="1" applyFont="1" applyFill="1" applyBorder="1" applyAlignment="1">
      <alignment wrapText="1" readingOrder="1"/>
      <protection locked="0"/>
    </xf>
    <xf numFmtId="0" fontId="10" fillId="4" borderId="8" xfId="0" applyFont="1" applyFill="1" applyBorder="1" applyAlignment="1">
      <alignment wrapText="1" readingOrder="1"/>
      <protection locked="0"/>
    </xf>
    <xf numFmtId="0" fontId="10" fillId="0" borderId="8" xfId="0" applyFont="1" applyBorder="1" applyAlignment="1">
      <alignment horizontal="left" vertical="center" wrapText="1" readingOrder="1"/>
      <protection locked="0"/>
    </xf>
    <xf numFmtId="0" fontId="10" fillId="5" borderId="8" xfId="0" applyFont="1" applyFill="1" applyBorder="1">
      <alignment horizontal="left" vertical="top" wrapText="1" readingOrder="1"/>
      <protection locked="0"/>
    </xf>
    <xf numFmtId="0" fontId="16" fillId="0" borderId="0" xfId="0" applyFont="1">
      <alignment horizontal="left" vertical="top" wrapText="1" readingOrder="1"/>
      <protection locked="0"/>
    </xf>
    <xf numFmtId="0" fontId="10" fillId="6" borderId="12" xfId="0" applyFont="1" applyFill="1" applyBorder="1" applyAlignment="1">
      <alignment horizontal="center" vertical="center" wrapText="1"/>
      <protection locked="0"/>
    </xf>
    <xf numFmtId="42" fontId="10" fillId="4" borderId="9" xfId="0" applyNumberFormat="1" applyFont="1" applyFill="1" applyBorder="1" applyAlignment="1">
      <alignment wrapText="1" readingOrder="1"/>
      <protection locked="0"/>
    </xf>
    <xf numFmtId="42" fontId="10" fillId="0" borderId="8" xfId="0" applyNumberFormat="1" applyFont="1" applyBorder="1" applyAlignment="1">
      <alignment wrapText="1" readingOrder="1"/>
      <protection locked="0"/>
    </xf>
    <xf numFmtId="42" fontId="10" fillId="5" borderId="8" xfId="0" applyNumberFormat="1" applyFont="1" applyFill="1" applyBorder="1">
      <alignment horizontal="left" vertical="top" wrapText="1" readingOrder="1"/>
      <protection locked="0"/>
    </xf>
    <xf numFmtId="0" fontId="10" fillId="4" borderId="15" xfId="0" applyFont="1" applyFill="1" applyBorder="1" applyAlignment="1">
      <alignment wrapText="1" readingOrder="1"/>
      <protection locked="0"/>
    </xf>
    <xf numFmtId="0" fontId="13" fillId="0" borderId="8" xfId="0" applyFont="1" applyBorder="1">
      <alignment horizontal="left" vertical="top" wrapText="1" readingOrder="1"/>
      <protection locked="0"/>
    </xf>
    <xf numFmtId="42" fontId="10" fillId="0" borderId="8" xfId="0" applyNumberFormat="1" applyFont="1" applyFill="1" applyBorder="1" applyAlignment="1">
      <alignment wrapText="1"/>
      <protection locked="0"/>
    </xf>
    <xf numFmtId="0" fontId="6" fillId="0" borderId="8" xfId="0" applyFont="1" applyBorder="1" applyAlignment="1">
      <alignment horizontal="left" vertical="center" wrapText="1" readingOrder="1"/>
      <protection locked="0"/>
    </xf>
    <xf numFmtId="0" fontId="6" fillId="5" borderId="8" xfId="0" applyFont="1" applyFill="1" applyBorder="1">
      <alignment horizontal="left" vertical="top" wrapText="1" readingOrder="1"/>
      <protection locked="0"/>
    </xf>
    <xf numFmtId="42" fontId="6" fillId="5" borderId="8" xfId="0" applyNumberFormat="1" applyFont="1" applyFill="1" applyBorder="1">
      <alignment horizontal="left" vertical="top" wrapText="1" readingOrder="1"/>
      <protection locked="0"/>
    </xf>
    <xf numFmtId="0" fontId="6" fillId="0" borderId="8" xfId="0" applyFont="1" applyFill="1" applyBorder="1">
      <alignment horizontal="left" vertical="top" wrapText="1" readingOrder="1"/>
      <protection locked="0"/>
    </xf>
    <xf numFmtId="0" fontId="6" fillId="0" borderId="0" xfId="0" applyFont="1">
      <alignment horizontal="left" vertical="top" wrapText="1" readingOrder="1"/>
      <protection locked="0"/>
    </xf>
    <xf numFmtId="0" fontId="10" fillId="0" borderId="14" xfId="0" applyFont="1" applyBorder="1" applyAlignment="1">
      <alignment horizontal="left" wrapText="1" readingOrder="1"/>
      <protection locked="0"/>
    </xf>
    <xf numFmtId="0" fontId="10" fillId="5" borderId="8" xfId="0" applyFont="1" applyFill="1" applyBorder="1" applyAlignment="1">
      <alignment horizontal="left" wrapText="1" readingOrder="1"/>
      <protection locked="0"/>
    </xf>
    <xf numFmtId="42" fontId="10" fillId="5" borderId="8" xfId="0" applyNumberFormat="1" applyFont="1" applyFill="1" applyBorder="1" applyAlignment="1">
      <alignment horizontal="left" wrapText="1" readingOrder="1"/>
      <protection locked="0"/>
    </xf>
    <xf numFmtId="0" fontId="10" fillId="0" borderId="14" xfId="0" applyFont="1" applyBorder="1" applyAlignment="1">
      <alignment horizontal="left" wrapText="1"/>
      <protection locked="0"/>
    </xf>
    <xf numFmtId="42" fontId="10" fillId="4" borderId="8" xfId="0" applyNumberFormat="1" applyFont="1" applyFill="1" applyBorder="1" applyAlignment="1">
      <alignment wrapText="1" readingOrder="1"/>
      <protection locked="0"/>
    </xf>
    <xf numFmtId="0" fontId="17" fillId="0" borderId="0" xfId="0" applyFont="1">
      <alignment horizontal="left" vertical="top" wrapText="1" readingOrder="1"/>
      <protection locked="0"/>
    </xf>
    <xf numFmtId="0" fontId="10" fillId="0" borderId="8" xfId="0" applyFont="1" applyFill="1" applyBorder="1" applyAlignment="1">
      <alignment horizontal="left" wrapText="1" readingOrder="1"/>
      <protection locked="0"/>
    </xf>
    <xf numFmtId="3" fontId="10" fillId="5" borderId="8" xfId="0" applyNumberFormat="1" applyFont="1" applyFill="1" applyBorder="1" applyAlignment="1">
      <alignment horizontal="left" wrapText="1" readingOrder="1"/>
      <protection locked="0"/>
    </xf>
    <xf numFmtId="165" fontId="10" fillId="5" borderId="8" xfId="0" applyNumberFormat="1" applyFont="1" applyFill="1" applyBorder="1" applyAlignment="1">
      <alignment wrapText="1" readingOrder="1"/>
      <protection locked="0"/>
    </xf>
    <xf numFmtId="165" fontId="10" fillId="5" borderId="8" xfId="1" applyNumberFormat="1" applyFont="1" applyFill="1" applyBorder="1" applyAlignment="1" applyProtection="1">
      <alignment horizontal="left" wrapText="1" readingOrder="1"/>
      <protection locked="0"/>
    </xf>
    <xf numFmtId="0" fontId="10" fillId="5" borderId="8" xfId="0" applyFont="1" applyFill="1" applyBorder="1" applyAlignment="1">
      <alignment wrapText="1" readingOrder="1"/>
      <protection locked="0"/>
    </xf>
    <xf numFmtId="42" fontId="10" fillId="5" borderId="8" xfId="0" applyNumberFormat="1" applyFont="1" applyFill="1" applyBorder="1" applyAlignment="1">
      <alignment wrapText="1" readingOrder="1"/>
      <protection locked="0"/>
    </xf>
    <xf numFmtId="0" fontId="10" fillId="2" borderId="0" xfId="0" applyFont="1" applyFill="1" applyAlignment="1">
      <alignment horizontal="center" vertical="center" wrapText="1"/>
      <protection locked="0"/>
    </xf>
    <xf numFmtId="0" fontId="10" fillId="0" borderId="0" xfId="0" applyFont="1" applyAlignment="1">
      <alignment horizontal="center" vertical="center" wrapText="1"/>
      <protection locked="0"/>
    </xf>
    <xf numFmtId="0" fontId="15" fillId="0" borderId="0" xfId="0" applyFont="1">
      <alignment horizontal="left" vertical="top" wrapText="1" readingOrder="1"/>
      <protection locked="0"/>
    </xf>
    <xf numFmtId="0" fontId="10" fillId="0" borderId="8" xfId="0" applyFont="1" applyBorder="1" applyAlignment="1">
      <alignment horizontal="left" wrapText="1" readingOrder="1"/>
      <protection locked="0"/>
    </xf>
    <xf numFmtId="42" fontId="10" fillId="0" borderId="8" xfId="0" applyNumberFormat="1" applyFont="1" applyBorder="1" applyAlignment="1">
      <alignment horizontal="left" wrapText="1" readingOrder="1"/>
      <protection locked="0"/>
    </xf>
    <xf numFmtId="0" fontId="10" fillId="0" borderId="8" xfId="0" applyFont="1" applyBorder="1" applyAlignment="1">
      <alignment horizontal="center" vertical="center" wrapText="1" readingOrder="1"/>
      <protection locked="0"/>
    </xf>
    <xf numFmtId="42" fontId="10" fillId="0" borderId="8" xfId="0" applyNumberFormat="1" applyFont="1" applyBorder="1" applyAlignment="1">
      <alignment wrapText="1"/>
      <protection locked="0"/>
    </xf>
    <xf numFmtId="0" fontId="10" fillId="0" borderId="8" xfId="0" applyFont="1" applyBorder="1" applyAlignment="1">
      <alignment horizontal="left" wrapText="1"/>
      <protection locked="0"/>
    </xf>
    <xf numFmtId="44" fontId="10" fillId="0" borderId="8" xfId="0" applyNumberFormat="1" applyFont="1" applyBorder="1" applyAlignment="1">
      <alignment horizontal="left" wrapText="1" readingOrder="1"/>
      <protection locked="0"/>
    </xf>
    <xf numFmtId="44" fontId="10" fillId="0" borderId="8" xfId="0" applyNumberFormat="1" applyFont="1" applyBorder="1" applyAlignment="1">
      <alignment horizontal="right" wrapText="1" readingOrder="1"/>
      <protection locked="0"/>
    </xf>
    <xf numFmtId="0" fontId="10" fillId="6" borderId="4" xfId="0" applyFont="1" applyFill="1" applyBorder="1" applyAlignment="1">
      <alignment horizontal="center" vertical="center" wrapText="1"/>
      <protection locked="0"/>
    </xf>
    <xf numFmtId="0" fontId="10" fillId="0" borderId="0" xfId="0" applyFont="1" applyAlignment="1">
      <alignment vertical="top" wrapText="1" readingOrder="1"/>
      <protection locked="0"/>
    </xf>
    <xf numFmtId="0" fontId="2" fillId="7" borderId="0" xfId="0" applyFont="1" applyFill="1" applyAlignment="1">
      <alignment vertical="top" wrapText="1" readingOrder="1"/>
      <protection locked="0"/>
    </xf>
    <xf numFmtId="0" fontId="5" fillId="8" borderId="2" xfId="0" applyFont="1" applyFill="1" applyBorder="1" applyAlignment="1">
      <alignment horizontal="center" vertical="center" wrapText="1"/>
      <protection locked="0"/>
    </xf>
    <xf numFmtId="0" fontId="7" fillId="8" borderId="3" xfId="0" applyFont="1" applyFill="1" applyBorder="1" applyAlignment="1">
      <alignment horizontal="center" vertical="center" wrapText="1"/>
      <protection locked="0"/>
    </xf>
    <xf numFmtId="0" fontId="5" fillId="8" borderId="3" xfId="0" applyFont="1" applyFill="1" applyBorder="1" applyAlignment="1">
      <alignment horizontal="center" vertical="center" wrapText="1"/>
      <protection locked="0"/>
    </xf>
    <xf numFmtId="0" fontId="7" fillId="8" borderId="4" xfId="0" applyFont="1" applyFill="1" applyBorder="1" applyAlignment="1">
      <alignment horizontal="center" vertical="center"/>
      <protection locked="0"/>
    </xf>
    <xf numFmtId="0" fontId="7" fillId="8" borderId="5" xfId="0" applyFont="1" applyFill="1" applyBorder="1" applyAlignment="1">
      <alignment horizontal="center" vertical="center" wrapText="1"/>
      <protection locked="0"/>
    </xf>
    <xf numFmtId="0" fontId="5" fillId="8" borderId="13" xfId="0" applyFont="1" applyFill="1" applyBorder="1" applyAlignment="1">
      <alignment horizontal="center" vertical="center" wrapText="1"/>
      <protection locked="0"/>
    </xf>
    <xf numFmtId="0" fontId="5" fillId="8" borderId="6" xfId="0" applyFont="1" applyFill="1" applyBorder="1" applyAlignment="1">
      <alignment horizontal="center" vertical="center" wrapText="1"/>
      <protection locked="0"/>
    </xf>
    <xf numFmtId="0" fontId="7" fillId="8" borderId="6" xfId="0" applyFont="1" applyFill="1" applyBorder="1" applyAlignment="1">
      <alignment horizontal="center" vertical="center" wrapText="1"/>
      <protection locked="0"/>
    </xf>
    <xf numFmtId="0" fontId="7" fillId="8" borderId="7" xfId="0" applyFont="1" applyFill="1" applyBorder="1" applyAlignment="1">
      <alignment horizontal="center" vertical="center" wrapText="1"/>
      <protection locked="0"/>
    </xf>
    <xf numFmtId="0" fontId="10" fillId="0" borderId="0" xfId="0" applyFont="1" applyAlignment="1">
      <alignment horizontal="left" vertical="top" readingOrder="1"/>
      <protection locked="0"/>
    </xf>
    <xf numFmtId="0" fontId="5" fillId="0" borderId="0" xfId="0" applyFont="1" applyAlignment="1">
      <alignment horizontal="left" vertical="top" readingOrder="1"/>
      <protection locked="0"/>
    </xf>
    <xf numFmtId="0" fontId="5" fillId="9" borderId="0" xfId="0" applyFont="1" applyFill="1" applyAlignment="1">
      <alignment horizontal="left" vertical="top" readingOrder="1"/>
      <protection locked="0"/>
    </xf>
    <xf numFmtId="0" fontId="0" fillId="9" borderId="0" xfId="0" applyFill="1">
      <alignment horizontal="left" vertical="top" wrapText="1" readingOrder="1"/>
      <protection locked="0"/>
    </xf>
    <xf numFmtId="0" fontId="10" fillId="10" borderId="16" xfId="0" applyFont="1" applyFill="1" applyBorder="1" applyAlignment="1">
      <alignment vertical="top" readingOrder="1"/>
      <protection locked="0"/>
    </xf>
    <xf numFmtId="0" fontId="10" fillId="11" borderId="16" xfId="0" applyFont="1" applyFill="1" applyBorder="1" applyAlignment="1">
      <alignment vertical="top" readingOrder="1"/>
      <protection locked="0"/>
    </xf>
    <xf numFmtId="0" fontId="10" fillId="12" borderId="16" xfId="0" applyFont="1" applyFill="1" applyBorder="1" applyAlignment="1">
      <alignment vertical="top" readingOrder="1"/>
      <protection locked="0"/>
    </xf>
    <xf numFmtId="0" fontId="10" fillId="13" borderId="16" xfId="0" applyFont="1" applyFill="1" applyBorder="1" applyAlignment="1">
      <alignment vertical="top" readingOrder="1"/>
      <protection locked="0"/>
    </xf>
    <xf numFmtId="0" fontId="10" fillId="14" borderId="16" xfId="0" applyFont="1" applyFill="1" applyBorder="1" applyAlignment="1">
      <alignment vertical="top" readingOrder="1"/>
      <protection locked="0"/>
    </xf>
    <xf numFmtId="0" fontId="6" fillId="0" borderId="0" xfId="0" applyFont="1" applyBorder="1" applyAlignment="1">
      <alignment horizontal="left" vertical="center" wrapText="1" readingOrder="1"/>
      <protection locked="0"/>
    </xf>
    <xf numFmtId="0" fontId="6" fillId="5" borderId="0" xfId="0" applyFont="1" applyFill="1" applyBorder="1">
      <alignment horizontal="left" vertical="top" wrapText="1" readingOrder="1"/>
      <protection locked="0"/>
    </xf>
    <xf numFmtId="42" fontId="6" fillId="5" borderId="0" xfId="0" applyNumberFormat="1" applyFont="1" applyFill="1" applyBorder="1">
      <alignment horizontal="left" vertical="top" wrapText="1" readingOrder="1"/>
      <protection locked="0"/>
    </xf>
    <xf numFmtId="0" fontId="6" fillId="0" borderId="0" xfId="0" applyFont="1" applyFill="1" applyBorder="1">
      <alignment horizontal="left" vertical="top" wrapText="1" readingOrder="1"/>
      <protection locked="0"/>
    </xf>
    <xf numFmtId="8" fontId="5" fillId="4" borderId="8" xfId="1" applyNumberFormat="1"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protection locked="0"/>
    </xf>
    <xf numFmtId="2" fontId="5" fillId="0" borderId="8" xfId="0" applyNumberFormat="1" applyFont="1" applyBorder="1" applyAlignment="1">
      <alignment horizontal="center" vertical="center" wrapText="1"/>
      <protection locked="0"/>
    </xf>
    <xf numFmtId="5" fontId="5" fillId="0" borderId="8" xfId="0" applyNumberFormat="1" applyFont="1" applyBorder="1" applyAlignment="1">
      <alignment horizontal="center" vertical="center" wrapText="1"/>
      <protection locked="0"/>
    </xf>
    <xf numFmtId="0" fontId="5" fillId="0" borderId="8" xfId="0" applyFont="1" applyBorder="1" applyAlignment="1">
      <alignment vertical="center" wrapText="1"/>
      <protection locked="0"/>
    </xf>
    <xf numFmtId="2" fontId="5" fillId="0" borderId="8" xfId="0" applyNumberFormat="1" applyFont="1" applyBorder="1" applyAlignment="1">
      <alignment vertical="center" wrapText="1"/>
      <protection locked="0"/>
    </xf>
    <xf numFmtId="8" fontId="5" fillId="0" borderId="8" xfId="0" applyNumberFormat="1" applyFont="1" applyBorder="1" applyAlignment="1">
      <alignment horizontal="center" vertical="center" wrapText="1" readingOrder="1"/>
      <protection locked="0"/>
    </xf>
    <xf numFmtId="167" fontId="10" fillId="0" borderId="8" xfId="0" applyNumberFormat="1" applyFont="1" applyBorder="1" applyAlignment="1">
      <alignment wrapText="1" readingOrder="1"/>
      <protection locked="0"/>
    </xf>
    <xf numFmtId="167" fontId="10" fillId="4" borderId="8" xfId="0" applyNumberFormat="1" applyFont="1" applyFill="1" applyBorder="1" applyAlignment="1">
      <alignment wrapText="1" readingOrder="1"/>
      <protection locked="0"/>
    </xf>
    <xf numFmtId="167" fontId="10" fillId="5" borderId="8" xfId="0" applyNumberFormat="1" applyFont="1" applyFill="1" applyBorder="1" applyAlignment="1">
      <alignment wrapText="1" readingOrder="1"/>
      <protection locked="0"/>
    </xf>
    <xf numFmtId="167" fontId="10" fillId="0" borderId="8" xfId="0" applyNumberFormat="1" applyFont="1" applyBorder="1">
      <alignment horizontal="left" vertical="top" wrapText="1" readingOrder="1"/>
      <protection locked="0"/>
    </xf>
    <xf numFmtId="0" fontId="3" fillId="0" borderId="0" xfId="0" applyFont="1" applyAlignment="1">
      <alignment horizontal="left" vertical="top" readingOrder="1"/>
      <protection locked="0"/>
    </xf>
    <xf numFmtId="0" fontId="19" fillId="0" borderId="0" xfId="0" applyFont="1" applyAlignment="1">
      <alignment horizontal="left" vertical="center" readingOrder="1"/>
      <protection locked="0"/>
    </xf>
    <xf numFmtId="0" fontId="2" fillId="14" borderId="0" xfId="0" applyFont="1" applyFill="1" applyAlignment="1">
      <alignment horizontal="left" vertical="top" readingOrder="1"/>
      <protection locked="0"/>
    </xf>
    <xf numFmtId="0" fontId="10" fillId="14" borderId="0" xfId="0" applyFont="1" applyFill="1">
      <alignment horizontal="left" vertical="top" wrapText="1" readingOrder="1"/>
      <protection locked="0"/>
    </xf>
    <xf numFmtId="0" fontId="13" fillId="14" borderId="0" xfId="0" applyFont="1" applyFill="1">
      <alignment horizontal="left" vertical="top" wrapText="1" readingOrder="1"/>
      <protection locked="0"/>
    </xf>
    <xf numFmtId="0" fontId="2" fillId="9" borderId="0" xfId="0" applyFont="1" applyFill="1" applyAlignment="1">
      <alignment horizontal="right" vertical="top" readingOrder="1"/>
      <protection locked="0"/>
    </xf>
    <xf numFmtId="0" fontId="10" fillId="9" borderId="8" xfId="0" applyFont="1" applyFill="1" applyBorder="1" applyAlignment="1">
      <alignment horizontal="center" vertical="center" wrapText="1" readingOrder="1"/>
      <protection locked="0"/>
    </xf>
    <xf numFmtId="0" fontId="10" fillId="9" borderId="8" xfId="0" applyFont="1" applyFill="1" applyBorder="1" applyAlignment="1">
      <alignment horizontal="left" wrapText="1" readingOrder="1"/>
      <protection locked="0"/>
    </xf>
    <xf numFmtId="0" fontId="10" fillId="9" borderId="8" xfId="0" applyFont="1" applyFill="1" applyBorder="1" applyAlignment="1">
      <alignment wrapText="1" readingOrder="1"/>
      <protection locked="0"/>
    </xf>
    <xf numFmtId="42" fontId="10" fillId="9" borderId="8" xfId="0" applyNumberFormat="1" applyFont="1" applyFill="1" applyBorder="1" applyAlignment="1">
      <alignment horizontal="left" wrapText="1" readingOrder="1"/>
      <protection locked="0"/>
    </xf>
    <xf numFmtId="166" fontId="10" fillId="9" borderId="8" xfId="0" applyNumberFormat="1" applyFont="1" applyFill="1" applyBorder="1" applyAlignment="1">
      <alignment horizontal="right" wrapText="1" readingOrder="1"/>
      <protection locked="0"/>
    </xf>
    <xf numFmtId="0" fontId="10" fillId="9" borderId="8" xfId="0" applyFont="1" applyFill="1" applyBorder="1" applyAlignment="1">
      <alignment wrapText="1"/>
      <protection locked="0"/>
    </xf>
    <xf numFmtId="0" fontId="10" fillId="9" borderId="8" xfId="0" applyFont="1" applyFill="1" applyBorder="1" applyAlignment="1">
      <alignment horizontal="left" wrapText="1"/>
      <protection locked="0"/>
    </xf>
    <xf numFmtId="42" fontId="10" fillId="9" borderId="8" xfId="0" applyNumberFormat="1" applyFont="1" applyFill="1" applyBorder="1" applyAlignment="1">
      <alignment wrapText="1"/>
      <protection locked="0"/>
    </xf>
    <xf numFmtId="0" fontId="10" fillId="16" borderId="8" xfId="0" applyFont="1" applyFill="1" applyBorder="1" applyAlignment="1">
      <alignment horizontal="left" wrapText="1" readingOrder="1"/>
      <protection locked="0"/>
    </xf>
    <xf numFmtId="165" fontId="10" fillId="16" borderId="8" xfId="0" applyNumberFormat="1" applyFont="1" applyFill="1" applyBorder="1" applyAlignment="1">
      <alignment wrapText="1" readingOrder="1"/>
      <protection locked="0"/>
    </xf>
    <xf numFmtId="42" fontId="10" fillId="16" borderId="8" xfId="0" applyNumberFormat="1" applyFont="1" applyFill="1" applyBorder="1" applyAlignment="1">
      <alignment horizontal="left" wrapText="1" readingOrder="1"/>
      <protection locked="0"/>
    </xf>
    <xf numFmtId="15" fontId="2" fillId="14" borderId="0" xfId="0" applyNumberFormat="1" applyFont="1" applyFill="1" applyAlignment="1">
      <alignment horizontal="centerContinuous" vertical="center"/>
      <protection locked="0"/>
    </xf>
    <xf numFmtId="0" fontId="2" fillId="14" borderId="0" xfId="0" applyFont="1" applyFill="1" applyAlignment="1">
      <alignment horizontal="centerContinuous" vertical="center"/>
      <protection locked="0"/>
    </xf>
    <xf numFmtId="0" fontId="10" fillId="14" borderId="0" xfId="0" applyFont="1" applyFill="1" applyAlignment="1">
      <alignment horizontal="centerContinuous" vertical="center"/>
      <protection locked="0"/>
    </xf>
    <xf numFmtId="0" fontId="16" fillId="14" borderId="0" xfId="0" applyFont="1" applyFill="1">
      <alignment horizontal="left" vertical="top" wrapText="1" readingOrder="1"/>
      <protection locked="0"/>
    </xf>
    <xf numFmtId="0" fontId="11" fillId="14" borderId="0" xfId="0" applyFont="1" applyFill="1">
      <alignment horizontal="left" vertical="top" wrapText="1" readingOrder="1"/>
      <protection locked="0"/>
    </xf>
    <xf numFmtId="0" fontId="11" fillId="14" borderId="0" xfId="0" applyFont="1" applyFill="1" applyAlignment="1">
      <alignment horizontal="center" vertical="top" wrapText="1" readingOrder="1"/>
      <protection locked="0"/>
    </xf>
    <xf numFmtId="0" fontId="12" fillId="14" borderId="0" xfId="0" applyFont="1" applyFill="1" applyAlignment="1">
      <alignment horizontal="center" vertical="center" wrapText="1"/>
      <protection locked="0"/>
    </xf>
    <xf numFmtId="42" fontId="10" fillId="9" borderId="8" xfId="0" applyNumberFormat="1" applyFont="1" applyFill="1" applyBorder="1" applyAlignment="1">
      <alignment wrapText="1" readingOrder="1"/>
      <protection locked="0"/>
    </xf>
    <xf numFmtId="165" fontId="10" fillId="9" borderId="8" xfId="0" applyNumberFormat="1" applyFont="1" applyFill="1" applyBorder="1" applyAlignment="1">
      <alignment wrapText="1" readingOrder="1"/>
      <protection locked="0"/>
    </xf>
    <xf numFmtId="44" fontId="10" fillId="9" borderId="8" xfId="0" applyNumberFormat="1" applyFont="1" applyFill="1" applyBorder="1" applyAlignment="1">
      <alignment horizontal="left" wrapText="1" readingOrder="1"/>
      <protection locked="0"/>
    </xf>
    <xf numFmtId="3" fontId="10" fillId="16" borderId="8" xfId="0" applyNumberFormat="1" applyFont="1" applyFill="1" applyBorder="1" applyAlignment="1">
      <alignment horizontal="left" wrapText="1" readingOrder="1"/>
      <protection locked="0"/>
    </xf>
    <xf numFmtId="0" fontId="10" fillId="16" borderId="8" xfId="0" applyFont="1" applyFill="1" applyBorder="1">
      <alignment horizontal="left" vertical="top" wrapText="1" readingOrder="1"/>
      <protection locked="0"/>
    </xf>
    <xf numFmtId="165" fontId="10" fillId="16" borderId="8" xfId="1" applyNumberFormat="1" applyFont="1" applyFill="1" applyBorder="1" applyAlignment="1" applyProtection="1">
      <alignment horizontal="left" wrapText="1" readingOrder="1"/>
      <protection locked="0"/>
    </xf>
    <xf numFmtId="0" fontId="17" fillId="9" borderId="8" xfId="0" applyFont="1" applyFill="1" applyBorder="1">
      <alignment horizontal="left" vertical="top" wrapText="1" readingOrder="1"/>
      <protection locked="0"/>
    </xf>
    <xf numFmtId="0" fontId="10" fillId="9" borderId="8" xfId="0" applyFont="1" applyFill="1" applyBorder="1">
      <alignment horizontal="left" vertical="top" wrapText="1" readingOrder="1"/>
      <protection locked="0"/>
    </xf>
    <xf numFmtId="0" fontId="10" fillId="6" borderId="17" xfId="0" applyFont="1" applyFill="1" applyBorder="1" applyAlignment="1">
      <alignment horizontal="center" vertical="center" wrapText="1"/>
      <protection locked="0"/>
    </xf>
    <xf numFmtId="0" fontId="10" fillId="17" borderId="8" xfId="0" applyFont="1" applyFill="1" applyBorder="1" applyAlignment="1">
      <alignment horizontal="center" vertical="center" wrapText="1" readingOrder="1"/>
      <protection locked="0"/>
    </xf>
    <xf numFmtId="0" fontId="10" fillId="18" borderId="0" xfId="0" applyFont="1" applyFill="1">
      <alignment horizontal="left" vertical="top" wrapText="1" readingOrder="1"/>
      <protection locked="0"/>
    </xf>
    <xf numFmtId="16" fontId="10" fillId="0" borderId="8" xfId="0" applyNumberFormat="1" applyFont="1" applyBorder="1">
      <alignment horizontal="left" vertical="top" wrapText="1" readingOrder="1"/>
      <protection locked="0"/>
    </xf>
    <xf numFmtId="16" fontId="10" fillId="9" borderId="8" xfId="0" applyNumberFormat="1" applyFont="1" applyFill="1" applyBorder="1">
      <alignment horizontal="left" vertical="top" wrapText="1" readingOrder="1"/>
      <protection locked="0"/>
    </xf>
    <xf numFmtId="167" fontId="10" fillId="0" borderId="8" xfId="0" applyNumberFormat="1" applyFont="1" applyBorder="1" applyAlignment="1">
      <alignment horizontal="left" wrapText="1" readingOrder="1"/>
      <protection locked="0"/>
    </xf>
    <xf numFmtId="0" fontId="10" fillId="0" borderId="8" xfId="0" applyFont="1" applyBorder="1" applyAlignment="1">
      <alignment horizontal="left" vertical="top" readingOrder="1"/>
      <protection locked="0"/>
    </xf>
    <xf numFmtId="0" fontId="10" fillId="0" borderId="8" xfId="0" applyFont="1" applyFill="1" applyBorder="1">
      <alignment horizontal="left" vertical="top" wrapText="1" readingOrder="1"/>
      <protection locked="0"/>
    </xf>
    <xf numFmtId="167" fontId="10" fillId="0" borderId="8" xfId="0" applyNumberFormat="1" applyFont="1" applyFill="1" applyBorder="1" applyAlignment="1">
      <alignment wrapText="1" readingOrder="1"/>
      <protection locked="0"/>
    </xf>
    <xf numFmtId="0" fontId="20" fillId="9" borderId="8" xfId="0" applyFont="1" applyFill="1" applyBorder="1">
      <alignment horizontal="left" vertical="top" wrapText="1" readingOrder="1"/>
      <protection locked="0"/>
    </xf>
    <xf numFmtId="167" fontId="10" fillId="0" borderId="8" xfId="0" applyNumberFormat="1" applyFont="1" applyFill="1" applyBorder="1" applyAlignment="1">
      <alignment horizontal="left" wrapText="1" readingOrder="1"/>
      <protection locked="0"/>
    </xf>
    <xf numFmtId="16" fontId="20" fillId="0" borderId="8" xfId="0" applyNumberFormat="1" applyFont="1" applyBorder="1">
      <alignment horizontal="left" vertical="top" wrapText="1" readingOrder="1"/>
      <protection locked="0"/>
    </xf>
    <xf numFmtId="16" fontId="20" fillId="9" borderId="8" xfId="0" applyNumberFormat="1" applyFont="1" applyFill="1" applyBorder="1">
      <alignment horizontal="left" vertical="top" wrapText="1" readingOrder="1"/>
      <protection locked="0"/>
    </xf>
    <xf numFmtId="0" fontId="10" fillId="5" borderId="8" xfId="0" applyFont="1" applyFill="1" applyBorder="1" applyAlignment="1">
      <alignment vertical="top" wrapText="1" readingOrder="1"/>
      <protection locked="0"/>
    </xf>
    <xf numFmtId="0" fontId="2" fillId="15" borderId="0" xfId="0" applyFont="1" applyFill="1" applyAlignment="1">
      <alignment vertical="center" wrapText="1" readingOrder="1"/>
      <protection locked="0"/>
    </xf>
    <xf numFmtId="0" fontId="10" fillId="9" borderId="8" xfId="0" applyFont="1" applyFill="1" applyBorder="1" applyAlignment="1">
      <alignment horizontal="left" vertical="center" wrapText="1" readingOrder="1"/>
      <protection locked="0"/>
    </xf>
    <xf numFmtId="0" fontId="10" fillId="0" borderId="0" xfId="0" applyFont="1" applyAlignment="1">
      <alignment horizontal="left" vertical="center" readingOrder="1"/>
      <protection locked="0"/>
    </xf>
    <xf numFmtId="0" fontId="10" fillId="0" borderId="14" xfId="0" applyFont="1" applyFill="1" applyBorder="1">
      <alignment horizontal="left" vertical="top" wrapText="1" readingOrder="1"/>
      <protection locked="0"/>
    </xf>
    <xf numFmtId="42" fontId="10" fillId="0" borderId="8" xfId="0" applyNumberFormat="1" applyFont="1" applyFill="1" applyBorder="1" applyAlignment="1">
      <alignment horizontal="left" wrapText="1" readingOrder="1"/>
      <protection locked="0"/>
    </xf>
    <xf numFmtId="44" fontId="10" fillId="0" borderId="8" xfId="1" applyFont="1" applyFill="1" applyBorder="1" applyAlignment="1" applyProtection="1">
      <alignment horizontal="left" wrapText="1" readingOrder="1"/>
      <protection locked="0"/>
    </xf>
    <xf numFmtId="167" fontId="10" fillId="0" borderId="0" xfId="0" applyNumberFormat="1" applyFont="1">
      <alignment horizontal="left" vertical="top" wrapText="1" readingOrder="1"/>
      <protection locked="0"/>
    </xf>
    <xf numFmtId="15" fontId="20" fillId="0" borderId="0" xfId="0" applyNumberFormat="1" applyFont="1">
      <alignment horizontal="left" vertical="top" wrapText="1" readingOrder="1"/>
      <protection locked="0"/>
    </xf>
    <xf numFmtId="16" fontId="10" fillId="0" borderId="8" xfId="0" applyNumberFormat="1" applyFont="1" applyBorder="1" applyAlignment="1">
      <alignment horizontal="center" vertical="top" wrapText="1" readingOrder="1"/>
      <protection locked="0"/>
    </xf>
    <xf numFmtId="0" fontId="10" fillId="0" borderId="8" xfId="0" applyFont="1" applyFill="1" applyBorder="1" applyAlignment="1">
      <alignment horizontal="center" vertical="top" wrapText="1" readingOrder="1"/>
      <protection locked="0"/>
    </xf>
    <xf numFmtId="0" fontId="10" fillId="19" borderId="8" xfId="0" applyFont="1" applyFill="1" applyBorder="1">
      <alignment horizontal="left" vertical="top" wrapText="1" readingOrder="1"/>
      <protection locked="0"/>
    </xf>
    <xf numFmtId="167" fontId="10" fillId="19" borderId="8" xfId="0" applyNumberFormat="1" applyFont="1" applyFill="1" applyBorder="1">
      <alignment horizontal="left" vertical="top" wrapText="1" readingOrder="1"/>
      <protection locked="0"/>
    </xf>
    <xf numFmtId="167" fontId="10" fillId="19" borderId="8" xfId="0" applyNumberFormat="1" applyFont="1" applyFill="1" applyBorder="1" applyAlignment="1">
      <alignment wrapText="1" readingOrder="1"/>
      <protection locked="0"/>
    </xf>
    <xf numFmtId="16" fontId="10" fillId="19" borderId="8" xfId="0" applyNumberFormat="1" applyFont="1" applyFill="1" applyBorder="1" applyAlignment="1">
      <alignment horizontal="center" vertical="top" wrapText="1" readingOrder="1"/>
      <protection locked="0"/>
    </xf>
    <xf numFmtId="16" fontId="10" fillId="19" borderId="8" xfId="0" applyNumberFormat="1" applyFont="1" applyFill="1" applyBorder="1">
      <alignment horizontal="left" vertical="top" wrapText="1" readingOrder="1"/>
      <protection locked="0"/>
    </xf>
    <xf numFmtId="0" fontId="10" fillId="19" borderId="8" xfId="0" applyFont="1" applyFill="1" applyBorder="1" applyAlignment="1">
      <alignment horizontal="left" wrapText="1" readingOrder="1"/>
      <protection locked="0"/>
    </xf>
    <xf numFmtId="167" fontId="10" fillId="19" borderId="8" xfId="0" applyNumberFormat="1" applyFont="1" applyFill="1" applyBorder="1" applyAlignment="1">
      <alignment horizontal="left" wrapText="1" readingOrder="1"/>
      <protection locked="0"/>
    </xf>
    <xf numFmtId="44" fontId="10" fillId="19" borderId="8" xfId="1" applyFont="1" applyFill="1" applyBorder="1" applyAlignment="1" applyProtection="1">
      <alignment horizontal="left" wrapText="1" readingOrder="1"/>
      <protection locked="0"/>
    </xf>
    <xf numFmtId="42" fontId="10" fillId="19" borderId="8" xfId="0" applyNumberFormat="1" applyFont="1" applyFill="1" applyBorder="1" applyAlignment="1">
      <alignment horizontal="left" wrapText="1" readingOrder="1"/>
      <protection locked="0"/>
    </xf>
    <xf numFmtId="16" fontId="20" fillId="19" borderId="8" xfId="0" applyNumberFormat="1" applyFont="1" applyFill="1" applyBorder="1" applyAlignment="1">
      <alignment horizontal="center" vertical="top" wrapText="1" readingOrder="1"/>
      <protection locked="0"/>
    </xf>
    <xf numFmtId="0" fontId="10" fillId="19" borderId="8" xfId="0" applyFont="1" applyFill="1" applyBorder="1" applyAlignment="1">
      <alignment horizontal="center" vertical="center" wrapText="1" readingOrder="1"/>
      <protection locked="0"/>
    </xf>
    <xf numFmtId="0" fontId="10" fillId="20" borderId="8" xfId="0" applyFont="1" applyFill="1" applyBorder="1" applyAlignment="1">
      <alignment wrapText="1" readingOrder="1"/>
      <protection locked="0"/>
    </xf>
    <xf numFmtId="0" fontId="10" fillId="20" borderId="8" xfId="0" applyFont="1" applyFill="1" applyBorder="1" applyAlignment="1">
      <alignment vertical="top" wrapText="1" readingOrder="1"/>
      <protection locked="0"/>
    </xf>
    <xf numFmtId="167" fontId="10" fillId="20" borderId="8" xfId="0" applyNumberFormat="1" applyFont="1" applyFill="1" applyBorder="1" applyAlignment="1">
      <alignment wrapText="1" readingOrder="1"/>
      <protection locked="0"/>
    </xf>
    <xf numFmtId="0" fontId="10" fillId="19" borderId="8" xfId="0" applyFont="1" applyFill="1" applyBorder="1" applyAlignment="1">
      <alignment wrapText="1" readingOrder="1"/>
      <protection locked="0"/>
    </xf>
    <xf numFmtId="0" fontId="10" fillId="19" borderId="0" xfId="0" applyFont="1" applyFill="1">
      <alignment horizontal="left" vertical="top" wrapText="1" readingOrder="1"/>
      <protection locked="0"/>
    </xf>
    <xf numFmtId="0" fontId="10" fillId="19" borderId="8" xfId="0" applyFont="1" applyFill="1" applyBorder="1" applyAlignment="1">
      <alignment vertical="top" wrapText="1" readingOrder="1"/>
      <protection locked="0"/>
    </xf>
    <xf numFmtId="0" fontId="20" fillId="0" borderId="8" xfId="0" applyFont="1" applyFill="1" applyBorder="1" applyAlignment="1">
      <alignment horizontal="left" wrapText="1" readingOrder="1"/>
      <protection locked="0"/>
    </xf>
    <xf numFmtId="0" fontId="10" fillId="0" borderId="8" xfId="0" applyFont="1" applyFill="1" applyBorder="1" applyAlignment="1">
      <alignment horizontal="center" vertical="center" wrapText="1" readingOrder="1"/>
      <protection locked="0"/>
    </xf>
    <xf numFmtId="0" fontId="2" fillId="19" borderId="8" xfId="0" applyFont="1" applyFill="1" applyBorder="1" applyAlignment="1">
      <alignment horizontal="center" vertical="center" wrapText="1" readingOrder="1"/>
      <protection locked="0"/>
    </xf>
    <xf numFmtId="0" fontId="2" fillId="0" borderId="8" xfId="0" applyFont="1" applyBorder="1" applyAlignment="1">
      <alignment horizontal="center" vertical="center" wrapText="1" readingOrder="1"/>
      <protection locked="0"/>
    </xf>
    <xf numFmtId="0" fontId="10" fillId="0" borderId="14" xfId="0" applyFont="1" applyFill="1" applyBorder="1" applyAlignment="1">
      <alignment horizontal="center" vertical="center" wrapText="1" readingOrder="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1111737</xdr:colOff>
      <xdr:row>0</xdr:row>
      <xdr:rowOff>0</xdr:rowOff>
    </xdr:from>
    <xdr:to>
      <xdr:col>13</xdr:col>
      <xdr:colOff>23445</xdr:colOff>
      <xdr:row>7</xdr:row>
      <xdr:rowOff>127000</xdr:rowOff>
    </xdr:to>
    <xdr:sp macro="" textlink="">
      <xdr:nvSpPr>
        <xdr:cNvPr id="2041" name="Text 1">
          <a:extLst>
            <a:ext uri="{FF2B5EF4-FFF2-40B4-BE49-F238E27FC236}">
              <a16:creationId xmlns:a16="http://schemas.microsoft.com/office/drawing/2014/main" id="{9F9A5313-D7AF-A248-B654-17A7A4885350}"/>
            </a:ext>
          </a:extLst>
        </xdr:cNvPr>
        <xdr:cNvSpPr>
          <a:spLocks noChangeArrowheads="1"/>
        </xdr:cNvSpPr>
      </xdr:nvSpPr>
      <xdr:spPr bwMode="auto">
        <a:xfrm>
          <a:off x="4417645" y="0"/>
          <a:ext cx="9052169" cy="1592385"/>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2004" rIns="45720" bIns="32004" anchor="ctr" upright="1"/>
        <a:lstStyle/>
        <a:p>
          <a:pPr algn="ctr" rtl="0">
            <a:lnSpc>
              <a:spcPts val="1500"/>
            </a:lnSpc>
            <a:defRPr sz="1000"/>
          </a:pPr>
          <a:r>
            <a:rPr lang="en-US" sz="1400" b="1" i="0" u="none" strike="noStrike" baseline="0">
              <a:solidFill>
                <a:srgbClr val="000000"/>
              </a:solidFill>
              <a:latin typeface="Albertus (W1)" charset="0"/>
            </a:rPr>
            <a:t> NERTPO </a:t>
          </a:r>
        </a:p>
        <a:p>
          <a:pPr algn="ctr" rtl="0">
            <a:lnSpc>
              <a:spcPts val="1700"/>
            </a:lnSpc>
            <a:defRPr sz="1000"/>
          </a:pPr>
          <a:r>
            <a:rPr lang="en-US" sz="1600" b="1" i="0" u="sng" strike="noStrike" baseline="0">
              <a:solidFill>
                <a:srgbClr val="000000"/>
              </a:solidFill>
              <a:latin typeface="Albertus (W1)" charset="0"/>
            </a:rPr>
            <a:t>State Project List</a:t>
          </a:r>
        </a:p>
        <a:p>
          <a:pPr algn="ctr" rtl="0">
            <a:lnSpc>
              <a:spcPts val="1500"/>
            </a:lnSpc>
            <a:defRPr sz="1000"/>
          </a:pPr>
          <a:r>
            <a:rPr lang="en-US" sz="1400" b="1" i="0" u="none" strike="noStrike" baseline="0">
              <a:solidFill>
                <a:srgbClr val="000000"/>
              </a:solidFill>
              <a:latin typeface="Albertus (W1)" charset="0"/>
            </a:rPr>
            <a:t>NMDOT District 4</a:t>
          </a:r>
        </a:p>
        <a:p>
          <a:pPr algn="ctr" rtl="0">
            <a:lnSpc>
              <a:spcPts val="1500"/>
            </a:lnSpc>
            <a:defRPr sz="1000"/>
          </a:pPr>
          <a:r>
            <a:rPr lang="en-US" sz="1400" b="1" i="0" u="none" strike="noStrike" baseline="0">
              <a:solidFill>
                <a:srgbClr val="000000"/>
              </a:solidFill>
              <a:latin typeface="Albertus (W1)" charset="0"/>
            </a:rPr>
            <a:t>2020-2021</a:t>
          </a:r>
        </a:p>
        <a:p>
          <a:pPr algn="ctr" rtl="0">
            <a:lnSpc>
              <a:spcPts val="1500"/>
            </a:lnSpc>
            <a:defRPr sz="1000"/>
          </a:pPr>
          <a:endParaRPr lang="en-US" sz="1400" b="1" i="0" u="none" strike="noStrike" baseline="0">
            <a:solidFill>
              <a:srgbClr val="000000"/>
            </a:solidFill>
            <a:latin typeface="Albertus (W1)" charset="0"/>
          </a:endParaRPr>
        </a:p>
        <a:p>
          <a:pPr algn="ctr" rtl="0">
            <a:lnSpc>
              <a:spcPts val="1500"/>
            </a:lnSpc>
            <a:defRPr sz="1000"/>
          </a:pPr>
          <a:r>
            <a:rPr lang="en-US" sz="1400" b="1" i="0" u="sng" strike="noStrike" baseline="0">
              <a:solidFill>
                <a:srgbClr val="000000"/>
              </a:solidFill>
              <a:latin typeface="Albertus (W1)" charset="0"/>
            </a:rPr>
            <a:t>Roadway Recommendations</a:t>
          </a:r>
        </a:p>
      </xdr:txBody>
    </xdr:sp>
    <xdr:clientData/>
  </xdr:twoCellAnchor>
  <xdr:twoCellAnchor>
    <xdr:from>
      <xdr:col>5</xdr:col>
      <xdr:colOff>23447</xdr:colOff>
      <xdr:row>31</xdr:row>
      <xdr:rowOff>117230</xdr:rowOff>
    </xdr:from>
    <xdr:to>
      <xdr:col>10</xdr:col>
      <xdr:colOff>1537677</xdr:colOff>
      <xdr:row>37</xdr:row>
      <xdr:rowOff>117231</xdr:rowOff>
    </xdr:to>
    <xdr:sp macro="" textlink="">
      <xdr:nvSpPr>
        <xdr:cNvPr id="2042" name="Text 4">
          <a:extLst>
            <a:ext uri="{FF2B5EF4-FFF2-40B4-BE49-F238E27FC236}">
              <a16:creationId xmlns:a16="http://schemas.microsoft.com/office/drawing/2014/main" id="{5F100E04-93C1-0C4A-B397-940148F6D710}"/>
            </a:ext>
          </a:extLst>
        </xdr:cNvPr>
        <xdr:cNvSpPr>
          <a:spLocks noChangeArrowheads="1"/>
        </xdr:cNvSpPr>
      </xdr:nvSpPr>
      <xdr:spPr bwMode="auto">
        <a:xfrm>
          <a:off x="4443047" y="8170984"/>
          <a:ext cx="6250353" cy="668216"/>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41148" rIns="45720" bIns="41148" anchor="ctr" upright="1"/>
        <a:lstStyle/>
        <a:p>
          <a:pPr algn="ctr" rtl="0">
            <a:defRPr sz="1000"/>
          </a:pPr>
          <a:r>
            <a:rPr lang="en-US" sz="1400" b="1" i="0" u="sng" strike="noStrike" baseline="0">
              <a:solidFill>
                <a:srgbClr val="000000"/>
              </a:solidFill>
              <a:latin typeface="Times New Roman" charset="0"/>
              <a:cs typeface="Times New Roman" charset="0"/>
            </a:rPr>
            <a:t>Other</a:t>
          </a:r>
          <a:r>
            <a:rPr lang="en-US" sz="1800" b="1" i="0" u="sng" strike="noStrike" baseline="0">
              <a:solidFill>
                <a:srgbClr val="000000"/>
              </a:solidFill>
              <a:latin typeface="Times New Roman" charset="0"/>
              <a:cs typeface="Times New Roman" charset="0"/>
            </a:rPr>
            <a:t> </a:t>
          </a:r>
        </a:p>
        <a:p>
          <a:pPr algn="ctr" rtl="0">
            <a:defRPr sz="1000"/>
          </a:pPr>
          <a:endParaRPr lang="en-US" sz="1800" b="1" i="0" u="sng" strike="noStrike" baseline="0">
            <a:solidFill>
              <a:srgbClr val="000000"/>
            </a:solidFill>
            <a:latin typeface="Times New Roman" charset="0"/>
            <a:cs typeface="Times New Roman" charset="0"/>
          </a:endParaRPr>
        </a:p>
      </xdr:txBody>
    </xdr:sp>
    <xdr:clientData/>
  </xdr:twoCellAnchor>
  <xdr:twoCellAnchor>
    <xdr:from>
      <xdr:col>5</xdr:col>
      <xdr:colOff>13678</xdr:colOff>
      <xdr:row>42</xdr:row>
      <xdr:rowOff>58616</xdr:rowOff>
    </xdr:from>
    <xdr:to>
      <xdr:col>10</xdr:col>
      <xdr:colOff>1570892</xdr:colOff>
      <xdr:row>45</xdr:row>
      <xdr:rowOff>187570</xdr:rowOff>
    </xdr:to>
    <xdr:sp macro="" textlink="">
      <xdr:nvSpPr>
        <xdr:cNvPr id="2043" name="Text 38">
          <a:extLst>
            <a:ext uri="{FF2B5EF4-FFF2-40B4-BE49-F238E27FC236}">
              <a16:creationId xmlns:a16="http://schemas.microsoft.com/office/drawing/2014/main" id="{94B8B7C0-F019-B64D-95D9-FC472C4FE50C}"/>
            </a:ext>
          </a:extLst>
        </xdr:cNvPr>
        <xdr:cNvSpPr>
          <a:spLocks noChangeArrowheads="1"/>
        </xdr:cNvSpPr>
      </xdr:nvSpPr>
      <xdr:spPr bwMode="auto">
        <a:xfrm>
          <a:off x="4433278" y="12461631"/>
          <a:ext cx="6293337" cy="726831"/>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en-US" sz="1400" b="1" i="0" u="sng" strike="noStrike" baseline="0">
              <a:solidFill>
                <a:srgbClr val="000000"/>
              </a:solidFill>
              <a:latin typeface="Times New Roman" charset="0"/>
              <a:cs typeface="Times New Roman" charset="0"/>
            </a:rPr>
            <a:t>Bridge</a:t>
          </a:r>
        </a:p>
      </xdr:txBody>
    </xdr:sp>
    <xdr:clientData/>
  </xdr:twoCellAnchor>
  <xdr:twoCellAnchor>
    <xdr:from>
      <xdr:col>4</xdr:col>
      <xdr:colOff>1111739</xdr:colOff>
      <xdr:row>21</xdr:row>
      <xdr:rowOff>71315</xdr:rowOff>
    </xdr:from>
    <xdr:to>
      <xdr:col>10</xdr:col>
      <xdr:colOff>1512277</xdr:colOff>
      <xdr:row>25</xdr:row>
      <xdr:rowOff>46892</xdr:rowOff>
    </xdr:to>
    <xdr:sp macro="" textlink="">
      <xdr:nvSpPr>
        <xdr:cNvPr id="2045" name="Text 4">
          <a:extLst>
            <a:ext uri="{FF2B5EF4-FFF2-40B4-BE49-F238E27FC236}">
              <a16:creationId xmlns:a16="http://schemas.microsoft.com/office/drawing/2014/main" id="{56550D3A-4C01-E749-AFF0-E9C50FA83E0B}"/>
            </a:ext>
          </a:extLst>
        </xdr:cNvPr>
        <xdr:cNvSpPr>
          <a:spLocks noChangeArrowheads="1"/>
        </xdr:cNvSpPr>
      </xdr:nvSpPr>
      <xdr:spPr bwMode="auto">
        <a:xfrm>
          <a:off x="4417647" y="5510823"/>
          <a:ext cx="6250353" cy="772746"/>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en-US" sz="1400" b="1" i="0" u="sng" strike="noStrike" baseline="0">
              <a:solidFill>
                <a:srgbClr val="000000"/>
              </a:solidFill>
              <a:latin typeface="Times New Roman" charset="0"/>
              <a:cs typeface="Times New Roman" charset="0"/>
            </a:rPr>
            <a:t>Bicycle and Pedestrian</a:t>
          </a:r>
        </a:p>
      </xdr:txBody>
    </xdr:sp>
    <xdr:clientData/>
  </xdr:twoCellAnchor>
  <xdr:twoCellAnchor>
    <xdr:from>
      <xdr:col>5</xdr:col>
      <xdr:colOff>25402</xdr:colOff>
      <xdr:row>51</xdr:row>
      <xdr:rowOff>105508</xdr:rowOff>
    </xdr:from>
    <xdr:to>
      <xdr:col>10</xdr:col>
      <xdr:colOff>1547446</xdr:colOff>
      <xdr:row>54</xdr:row>
      <xdr:rowOff>128954</xdr:rowOff>
    </xdr:to>
    <xdr:sp macro="" textlink="">
      <xdr:nvSpPr>
        <xdr:cNvPr id="10" name="Text 4">
          <a:extLst>
            <a:ext uri="{FF2B5EF4-FFF2-40B4-BE49-F238E27FC236}">
              <a16:creationId xmlns:a16="http://schemas.microsoft.com/office/drawing/2014/main" id="{9F707802-6531-4924-BC5F-86B446C4C4DC}"/>
            </a:ext>
          </a:extLst>
        </xdr:cNvPr>
        <xdr:cNvSpPr>
          <a:spLocks noChangeArrowheads="1"/>
        </xdr:cNvSpPr>
      </xdr:nvSpPr>
      <xdr:spPr bwMode="auto">
        <a:xfrm>
          <a:off x="4445002" y="15802708"/>
          <a:ext cx="6258167" cy="621323"/>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41148" rIns="45720" bIns="41148" anchor="ctr" upright="1"/>
        <a:lstStyle/>
        <a:p>
          <a:pPr algn="ctr" rtl="0">
            <a:defRPr sz="1000"/>
          </a:pPr>
          <a:r>
            <a:rPr lang="en-US" sz="1400" b="1" i="0" u="sng" strike="noStrike" baseline="0">
              <a:solidFill>
                <a:srgbClr val="000000"/>
              </a:solidFill>
              <a:latin typeface="Times New Roman" charset="0"/>
              <a:cs typeface="Times New Roman" charset="0"/>
            </a:rPr>
            <a:t>Transit</a:t>
          </a:r>
          <a:r>
            <a:rPr lang="en-US" sz="1800" b="1" i="0" u="sng" strike="noStrike" baseline="0">
              <a:solidFill>
                <a:srgbClr val="000000"/>
              </a:solidFill>
              <a:latin typeface="Times New Roman" charset="0"/>
              <a:cs typeface="Times New Roman" charset="0"/>
            </a:rPr>
            <a:t> </a:t>
          </a:r>
        </a:p>
        <a:p>
          <a:pPr algn="ctr" rtl="0">
            <a:defRPr sz="1000"/>
          </a:pPr>
          <a:endParaRPr lang="en-US" sz="1800" b="1" i="0" u="sng" strike="noStrike" baseline="0">
            <a:solidFill>
              <a:srgbClr val="000000"/>
            </a:solidFill>
            <a:latin typeface="Times New Roman" charset="0"/>
            <a:cs typeface="Times New Roman"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77"/>
  <sheetViews>
    <sheetView zoomScale="60" zoomScaleNormal="60" zoomScaleSheetLayoutView="85" workbookViewId="0">
      <selection activeCell="I7" sqref="I7"/>
    </sheetView>
  </sheetViews>
  <sheetFormatPr defaultColWidth="9" defaultRowHeight="19.5"/>
  <cols>
    <col min="1" max="1" width="11.1640625" style="4" customWidth="1"/>
    <col min="2" max="2" width="23.1640625" style="23" customWidth="1"/>
    <col min="3" max="3" width="11.33203125" style="23" customWidth="1"/>
    <col min="4" max="4" width="7" style="23" customWidth="1"/>
    <col min="5" max="5" width="16.1640625" style="23" customWidth="1"/>
    <col min="6" max="6" width="48.6640625" style="23" customWidth="1"/>
    <col min="7" max="7" width="11.83203125" style="23" customWidth="1"/>
    <col min="8" max="8" width="20.33203125" style="23" customWidth="1"/>
    <col min="9" max="9" width="19.33203125" style="23" customWidth="1"/>
    <col min="10" max="10" width="17.83203125" style="23" customWidth="1"/>
    <col min="11" max="11" width="43" style="23" customWidth="1"/>
    <col min="12" max="12" width="11.6640625" style="23" customWidth="1"/>
    <col min="13" max="13" width="8.83203125" style="24" customWidth="1"/>
    <col min="14" max="14" width="19.33203125" style="23" customWidth="1"/>
    <col min="15" max="15" width="91.33203125" style="23" customWidth="1"/>
    <col min="16" max="16384" width="9" style="23"/>
  </cols>
  <sheetData>
    <row r="2" spans="1:15" ht="18.75">
      <c r="A2" s="1"/>
      <c r="B2" s="1" t="s">
        <v>0</v>
      </c>
      <c r="C2" s="1"/>
      <c r="D2" s="1"/>
      <c r="E2" s="1"/>
      <c r="F2" s="1"/>
      <c r="G2" s="1"/>
      <c r="H2" s="1"/>
      <c r="I2" s="1"/>
      <c r="J2" s="1"/>
      <c r="K2" s="1"/>
      <c r="L2" s="1"/>
      <c r="M2" s="3"/>
    </row>
    <row r="3" spans="1:15" ht="18.75">
      <c r="A3" s="1"/>
      <c r="B3" s="1" t="s">
        <v>0</v>
      </c>
      <c r="C3" s="1"/>
      <c r="D3" s="1"/>
      <c r="E3" s="1"/>
      <c r="F3" s="1"/>
      <c r="G3" s="1"/>
      <c r="H3" s="1"/>
      <c r="I3" s="1"/>
      <c r="J3" s="1"/>
      <c r="K3" s="1"/>
      <c r="L3" s="1"/>
    </row>
    <row r="4" spans="1:15" ht="18.75">
      <c r="A4" s="1"/>
      <c r="B4" s="1"/>
      <c r="C4" s="1"/>
      <c r="D4" s="1"/>
      <c r="E4" s="1"/>
      <c r="F4" s="1"/>
      <c r="G4" s="1"/>
      <c r="H4" s="1"/>
      <c r="I4" s="1"/>
      <c r="J4" s="1"/>
      <c r="K4" s="1"/>
      <c r="L4" s="1"/>
    </row>
    <row r="5" spans="1:15">
      <c r="A5" s="2"/>
      <c r="B5" s="25" t="s">
        <v>0</v>
      </c>
      <c r="C5" s="1"/>
      <c r="D5" s="1"/>
      <c r="E5" s="26"/>
      <c r="F5" s="1"/>
      <c r="G5" s="1"/>
      <c r="H5" s="1"/>
      <c r="I5" s="1"/>
      <c r="J5" s="1"/>
      <c r="K5" s="1"/>
      <c r="L5" s="1"/>
      <c r="O5" s="90"/>
    </row>
    <row r="6" spans="1:15" ht="18.75">
      <c r="A6" s="3"/>
    </row>
    <row r="7" spans="1:15" ht="12" customHeight="1">
      <c r="A7" s="3"/>
      <c r="F7" s="27" t="s">
        <v>0</v>
      </c>
    </row>
    <row r="8" spans="1:15" ht="12" customHeight="1" thickBot="1">
      <c r="A8" s="3"/>
      <c r="F8" s="27"/>
    </row>
    <row r="9" spans="1:15" ht="75.75" customHeight="1" thickBot="1">
      <c r="A9" s="91" t="s">
        <v>1</v>
      </c>
      <c r="B9" s="91" t="s">
        <v>7</v>
      </c>
      <c r="C9" s="91" t="s">
        <v>4</v>
      </c>
      <c r="D9" s="91" t="s">
        <v>15</v>
      </c>
      <c r="E9" s="91" t="s">
        <v>8</v>
      </c>
      <c r="F9" s="91" t="s">
        <v>22</v>
      </c>
      <c r="G9" s="91" t="s">
        <v>13</v>
      </c>
      <c r="H9" s="91" t="s">
        <v>12</v>
      </c>
      <c r="I9" s="91" t="s">
        <v>18</v>
      </c>
      <c r="J9" s="91" t="s">
        <v>19</v>
      </c>
      <c r="K9" s="91" t="s">
        <v>10</v>
      </c>
      <c r="L9" s="91" t="s">
        <v>6</v>
      </c>
      <c r="M9" s="91" t="s">
        <v>5</v>
      </c>
      <c r="N9" s="91" t="s">
        <v>14</v>
      </c>
      <c r="O9" s="91" t="s">
        <v>2</v>
      </c>
    </row>
    <row r="10" spans="1:15" ht="93.75">
      <c r="A10" s="95"/>
      <c r="B10" s="28" t="s">
        <v>24</v>
      </c>
      <c r="C10" s="28"/>
      <c r="D10" s="28" t="s">
        <v>25</v>
      </c>
      <c r="E10" s="28" t="s">
        <v>26</v>
      </c>
      <c r="F10" s="28" t="s">
        <v>27</v>
      </c>
      <c r="G10" s="28" t="s">
        <v>28</v>
      </c>
      <c r="H10" s="92">
        <v>1361000</v>
      </c>
      <c r="I10" s="92">
        <v>1292950</v>
      </c>
      <c r="J10" s="92">
        <v>68050</v>
      </c>
      <c r="K10" s="28" t="s">
        <v>29</v>
      </c>
      <c r="L10" s="28" t="s">
        <v>23</v>
      </c>
      <c r="M10" s="28" t="s">
        <v>30</v>
      </c>
      <c r="N10" s="28"/>
      <c r="O10" s="28" t="s">
        <v>37</v>
      </c>
    </row>
    <row r="11" spans="1:15" s="34" customFormat="1" ht="57">
      <c r="A11" s="17"/>
      <c r="B11" s="21" t="s">
        <v>32</v>
      </c>
      <c r="C11" s="21"/>
      <c r="D11" s="21" t="s">
        <v>25</v>
      </c>
      <c r="E11" s="21" t="s">
        <v>31</v>
      </c>
      <c r="F11" s="21" t="s">
        <v>33</v>
      </c>
      <c r="G11" s="21" t="s">
        <v>34</v>
      </c>
      <c r="H11" s="93">
        <v>1500000</v>
      </c>
      <c r="I11" s="107">
        <v>1425000</v>
      </c>
      <c r="J11" s="93">
        <v>75000</v>
      </c>
      <c r="K11" s="21" t="s">
        <v>35</v>
      </c>
      <c r="L11" s="21" t="s">
        <v>23</v>
      </c>
      <c r="M11" s="87" t="s">
        <v>30</v>
      </c>
      <c r="N11" s="21"/>
      <c r="O11" s="21" t="s">
        <v>36</v>
      </c>
    </row>
    <row r="12" spans="1:15" ht="131.25">
      <c r="A12" s="31"/>
      <c r="B12" s="29" t="s">
        <v>39</v>
      </c>
      <c r="C12" s="30"/>
      <c r="D12" s="30" t="s">
        <v>25</v>
      </c>
      <c r="E12" s="29" t="s">
        <v>38</v>
      </c>
      <c r="F12" s="103" t="s">
        <v>40</v>
      </c>
      <c r="G12" s="106" t="s">
        <v>41</v>
      </c>
      <c r="H12" s="97">
        <v>1250000</v>
      </c>
      <c r="I12" s="97">
        <v>1187500</v>
      </c>
      <c r="J12" s="97">
        <v>62500</v>
      </c>
      <c r="K12" s="32" t="s">
        <v>42</v>
      </c>
      <c r="L12" s="33" t="s">
        <v>23</v>
      </c>
      <c r="M12" s="33" t="s">
        <v>30</v>
      </c>
      <c r="N12" s="32"/>
      <c r="O12" s="28" t="s">
        <v>37</v>
      </c>
    </row>
    <row r="13" spans="1:15" ht="93.75">
      <c r="A13" s="88"/>
      <c r="B13" s="104" t="s">
        <v>43</v>
      </c>
      <c r="C13" s="104"/>
      <c r="D13" s="104" t="s">
        <v>25</v>
      </c>
      <c r="E13" s="104" t="s">
        <v>38</v>
      </c>
      <c r="F13" s="104" t="s">
        <v>44</v>
      </c>
      <c r="G13" s="104" t="s">
        <v>45</v>
      </c>
      <c r="H13" s="111">
        <v>1200000</v>
      </c>
      <c r="I13" s="105">
        <v>1140000</v>
      </c>
      <c r="J13" s="105">
        <v>60000</v>
      </c>
      <c r="K13" s="104" t="s">
        <v>46</v>
      </c>
      <c r="L13" s="104" t="s">
        <v>23</v>
      </c>
      <c r="M13" s="104" t="s">
        <v>30</v>
      </c>
      <c r="N13" s="104"/>
      <c r="O13" s="28" t="s">
        <v>37</v>
      </c>
    </row>
    <row r="14" spans="1:15" ht="78.75">
      <c r="A14" s="88"/>
      <c r="B14" s="104" t="s">
        <v>47</v>
      </c>
      <c r="C14" s="89"/>
      <c r="D14" s="104" t="s">
        <v>25</v>
      </c>
      <c r="E14" s="104" t="s">
        <v>48</v>
      </c>
      <c r="F14" s="104" t="s">
        <v>52</v>
      </c>
      <c r="G14" s="104" t="s">
        <v>49</v>
      </c>
      <c r="H14" s="112">
        <v>997500</v>
      </c>
      <c r="I14" s="105">
        <v>947625</v>
      </c>
      <c r="J14" s="105">
        <v>49875</v>
      </c>
      <c r="K14" s="108" t="s">
        <v>50</v>
      </c>
      <c r="L14" s="104" t="s">
        <v>23</v>
      </c>
      <c r="M14" s="104" t="s">
        <v>30</v>
      </c>
      <c r="N14" s="89"/>
      <c r="O14" s="109" t="s">
        <v>51</v>
      </c>
    </row>
    <row r="15" spans="1:15" ht="219" customHeight="1">
      <c r="A15" s="88"/>
      <c r="B15" s="104" t="s">
        <v>53</v>
      </c>
      <c r="C15" s="104"/>
      <c r="D15" s="104" t="s">
        <v>25</v>
      </c>
      <c r="E15" s="104" t="s">
        <v>26</v>
      </c>
      <c r="F15" s="104" t="s">
        <v>68</v>
      </c>
      <c r="G15" s="110" t="s">
        <v>54</v>
      </c>
      <c r="H15" s="105">
        <v>573000</v>
      </c>
      <c r="I15" s="105">
        <v>544350</v>
      </c>
      <c r="J15" s="105">
        <v>28650</v>
      </c>
      <c r="K15" s="104" t="s">
        <v>55</v>
      </c>
      <c r="L15" s="104" t="s">
        <v>23</v>
      </c>
      <c r="M15" s="104" t="s">
        <v>56</v>
      </c>
      <c r="N15" s="104"/>
      <c r="O15" s="28" t="s">
        <v>37</v>
      </c>
    </row>
    <row r="16" spans="1:15" ht="222.95" customHeight="1">
      <c r="A16" s="88"/>
      <c r="B16" s="104" t="s">
        <v>57</v>
      </c>
      <c r="C16" s="104"/>
      <c r="D16" s="104" t="s">
        <v>25</v>
      </c>
      <c r="E16" s="104" t="s">
        <v>26</v>
      </c>
      <c r="F16" s="104" t="s">
        <v>69</v>
      </c>
      <c r="G16" s="104" t="s">
        <v>58</v>
      </c>
      <c r="H16" s="105">
        <v>1447000</v>
      </c>
      <c r="I16" s="105">
        <v>1374650</v>
      </c>
      <c r="J16" s="105">
        <v>72350</v>
      </c>
      <c r="K16" s="104" t="s">
        <v>59</v>
      </c>
      <c r="L16" s="104" t="s">
        <v>23</v>
      </c>
      <c r="M16" s="104" t="s">
        <v>56</v>
      </c>
      <c r="N16" s="104"/>
      <c r="O16" s="28" t="s">
        <v>37</v>
      </c>
    </row>
    <row r="17" spans="1:15" ht="56.25">
      <c r="A17" s="88"/>
      <c r="B17" s="113" t="s">
        <v>60</v>
      </c>
      <c r="C17" s="113"/>
      <c r="D17" s="113" t="s">
        <v>25</v>
      </c>
      <c r="E17" s="113" t="s">
        <v>31</v>
      </c>
      <c r="F17" s="113" t="s">
        <v>61</v>
      </c>
      <c r="G17" s="113" t="s">
        <v>62</v>
      </c>
      <c r="H17" s="114">
        <v>1283927</v>
      </c>
      <c r="I17" s="114">
        <v>1219731</v>
      </c>
      <c r="J17" s="114">
        <v>64196</v>
      </c>
      <c r="K17" s="113" t="s">
        <v>63</v>
      </c>
      <c r="L17" s="113" t="s">
        <v>23</v>
      </c>
      <c r="M17" s="113" t="s">
        <v>30</v>
      </c>
      <c r="N17" s="113"/>
      <c r="O17" s="28" t="s">
        <v>37</v>
      </c>
    </row>
    <row r="18" spans="1:15" ht="56.25">
      <c r="A18" s="20"/>
      <c r="B18" s="21" t="s">
        <v>64</v>
      </c>
      <c r="C18" s="21"/>
      <c r="D18" s="21" t="s">
        <v>25</v>
      </c>
      <c r="E18" s="21" t="s">
        <v>31</v>
      </c>
      <c r="F18" s="21" t="s">
        <v>67</v>
      </c>
      <c r="G18" s="21" t="s">
        <v>65</v>
      </c>
      <c r="H18" s="114">
        <v>1270569</v>
      </c>
      <c r="I18" s="114">
        <v>1207041</v>
      </c>
      <c r="J18" s="114">
        <v>63528</v>
      </c>
      <c r="K18" s="21" t="s">
        <v>66</v>
      </c>
      <c r="L18" s="113" t="s">
        <v>23</v>
      </c>
      <c r="M18" s="21" t="s">
        <v>30</v>
      </c>
      <c r="N18" s="21"/>
      <c r="O18" s="28" t="s">
        <v>37</v>
      </c>
    </row>
    <row r="19" spans="1:15">
      <c r="A19" s="16"/>
      <c r="B19" s="20"/>
      <c r="C19" s="20"/>
      <c r="D19" s="20"/>
      <c r="E19" s="20"/>
      <c r="F19" s="20"/>
      <c r="G19" s="20"/>
      <c r="H19" s="20"/>
      <c r="I19" s="20"/>
      <c r="J19" s="20"/>
      <c r="K19" s="20"/>
      <c r="L19" s="20"/>
      <c r="M19" s="96"/>
      <c r="N19" s="20"/>
      <c r="O19" s="20"/>
    </row>
    <row r="20" spans="1:15" ht="18.75">
      <c r="A20" s="20"/>
      <c r="B20" s="20"/>
      <c r="C20" s="20"/>
      <c r="D20" s="20"/>
      <c r="E20" s="20"/>
      <c r="F20" s="20"/>
      <c r="G20" s="20"/>
      <c r="H20" s="20"/>
      <c r="I20" s="20"/>
      <c r="J20" s="20"/>
      <c r="K20" s="20"/>
      <c r="L20" s="20"/>
      <c r="M20" s="20"/>
      <c r="N20" s="20"/>
      <c r="O20" s="20"/>
    </row>
    <row r="21" spans="1:15" ht="18.75">
      <c r="A21" s="34"/>
      <c r="B21" s="34"/>
      <c r="C21" s="34"/>
      <c r="D21" s="34"/>
      <c r="E21" s="34"/>
      <c r="F21" s="34"/>
      <c r="G21" s="34"/>
      <c r="H21" s="34"/>
      <c r="I21" s="34"/>
      <c r="J21" s="34"/>
      <c r="K21" s="34"/>
      <c r="L21" s="34"/>
      <c r="M21" s="34"/>
      <c r="N21" s="34"/>
      <c r="O21" s="34"/>
    </row>
    <row r="22" spans="1:15" ht="18.75">
      <c r="A22" s="34"/>
      <c r="B22" s="34"/>
      <c r="C22" s="34"/>
      <c r="D22" s="34"/>
      <c r="E22" s="34"/>
      <c r="F22" s="34"/>
      <c r="G22" s="34"/>
      <c r="H22" s="34"/>
      <c r="I22" s="34"/>
      <c r="J22" s="34"/>
      <c r="K22" s="34"/>
      <c r="L22" s="34"/>
      <c r="M22" s="34"/>
      <c r="N22" s="34"/>
      <c r="O22" s="34"/>
    </row>
    <row r="23" spans="1:15" ht="18.75">
      <c r="A23" s="34"/>
      <c r="B23" s="34"/>
      <c r="C23" s="34"/>
      <c r="D23" s="34"/>
      <c r="E23" s="34"/>
      <c r="F23" s="34"/>
      <c r="G23" s="34"/>
      <c r="H23" s="34"/>
      <c r="I23" s="34"/>
      <c r="J23" s="34"/>
      <c r="K23" s="34"/>
      <c r="L23" s="34"/>
      <c r="M23" s="34"/>
      <c r="N23" s="34"/>
      <c r="O23" s="34"/>
    </row>
    <row r="24" spans="1:15" ht="18.75">
      <c r="A24" s="34"/>
      <c r="B24" s="34"/>
      <c r="C24" s="34"/>
      <c r="D24" s="34"/>
      <c r="E24" s="35"/>
      <c r="F24" s="36"/>
      <c r="G24" s="37"/>
      <c r="H24" s="38"/>
      <c r="I24" s="38"/>
      <c r="J24" s="38"/>
      <c r="K24" s="38"/>
      <c r="L24" s="35"/>
      <c r="M24" s="39"/>
      <c r="O24" s="36"/>
    </row>
    <row r="25" spans="1:15" ht="18.75">
      <c r="A25" s="34"/>
      <c r="B25" s="34"/>
      <c r="C25" s="34"/>
      <c r="D25" s="34"/>
      <c r="E25" s="35"/>
      <c r="F25" s="36"/>
      <c r="G25" s="37"/>
      <c r="H25" s="38"/>
      <c r="I25" s="38"/>
      <c r="J25" s="38"/>
      <c r="K25" s="38"/>
      <c r="L25" s="35"/>
      <c r="M25" s="39"/>
    </row>
    <row r="26" spans="1:15" thickBot="1">
      <c r="A26" s="34"/>
      <c r="B26" s="34"/>
      <c r="C26" s="34"/>
      <c r="D26" s="34"/>
      <c r="E26" s="35"/>
      <c r="F26" s="36"/>
      <c r="G26" s="37"/>
      <c r="H26" s="38"/>
      <c r="I26" s="38"/>
      <c r="J26" s="38"/>
      <c r="K26" s="38"/>
      <c r="L26" s="35"/>
      <c r="M26" s="39"/>
    </row>
    <row r="27" spans="1:15" ht="74.25" customHeight="1" thickBot="1">
      <c r="A27" s="91" t="s">
        <v>1</v>
      </c>
      <c r="B27" s="91" t="s">
        <v>7</v>
      </c>
      <c r="C27" s="91" t="s">
        <v>4</v>
      </c>
      <c r="D27" s="91" t="s">
        <v>15</v>
      </c>
      <c r="E27" s="91" t="s">
        <v>8</v>
      </c>
      <c r="F27" s="91" t="s">
        <v>22</v>
      </c>
      <c r="G27" s="91" t="s">
        <v>13</v>
      </c>
      <c r="H27" s="91" t="s">
        <v>12</v>
      </c>
      <c r="I27" s="91" t="s">
        <v>20</v>
      </c>
      <c r="J27" s="91" t="s">
        <v>21</v>
      </c>
      <c r="K27" s="91" t="s">
        <v>10</v>
      </c>
      <c r="L27" s="91" t="s">
        <v>6</v>
      </c>
      <c r="M27" s="91" t="s">
        <v>5</v>
      </c>
      <c r="N27" s="91" t="s">
        <v>14</v>
      </c>
      <c r="O27" s="91" t="s">
        <v>2</v>
      </c>
    </row>
    <row r="28" spans="1:15" ht="18.75">
      <c r="A28" s="40"/>
      <c r="B28" s="41"/>
      <c r="C28" s="42"/>
      <c r="D28" s="42"/>
      <c r="E28" s="41"/>
      <c r="F28" s="41"/>
      <c r="G28" s="41"/>
      <c r="H28" s="94"/>
      <c r="I28" s="94"/>
      <c r="J28" s="94"/>
      <c r="K28" s="41"/>
      <c r="L28" s="41"/>
      <c r="M28" s="41"/>
      <c r="N28" s="43"/>
      <c r="O28" s="41"/>
    </row>
    <row r="29" spans="1:15" ht="18.75">
      <c r="A29" s="44"/>
      <c r="B29" s="19"/>
      <c r="C29" s="45"/>
      <c r="D29" s="45"/>
      <c r="E29" s="19"/>
      <c r="F29" s="19"/>
      <c r="G29" s="19"/>
      <c r="H29" s="19"/>
      <c r="I29" s="19"/>
      <c r="J29" s="19"/>
      <c r="K29" s="19"/>
      <c r="L29" s="19"/>
      <c r="M29" s="19"/>
      <c r="N29" s="46"/>
      <c r="O29" s="19"/>
    </row>
    <row r="30" spans="1:15" ht="18.75">
      <c r="A30" s="44"/>
      <c r="B30" s="19"/>
      <c r="C30" s="45"/>
      <c r="D30" s="45"/>
      <c r="E30" s="19"/>
      <c r="F30" s="19"/>
      <c r="G30" s="19"/>
      <c r="H30" s="19"/>
      <c r="I30" s="19"/>
      <c r="J30" s="19"/>
      <c r="K30" s="19"/>
      <c r="L30" s="19"/>
      <c r="M30" s="19"/>
      <c r="N30" s="46"/>
      <c r="O30" s="19"/>
    </row>
    <row r="31" spans="1:15" ht="18.75">
      <c r="A31" s="44"/>
      <c r="B31" s="19"/>
      <c r="C31" s="45"/>
      <c r="D31" s="45"/>
      <c r="E31" s="19"/>
      <c r="F31" s="19"/>
      <c r="G31" s="19"/>
      <c r="H31" s="19"/>
      <c r="I31" s="19"/>
      <c r="J31" s="19"/>
      <c r="K31" s="19"/>
      <c r="L31" s="19"/>
      <c r="M31" s="19"/>
      <c r="N31" s="46"/>
      <c r="O31" s="19"/>
    </row>
    <row r="32" spans="1:15" ht="15" customHeight="1">
      <c r="A32" s="44"/>
      <c r="B32" s="19"/>
      <c r="C32" s="45"/>
      <c r="D32" s="45"/>
      <c r="E32" s="19"/>
      <c r="F32" s="19"/>
      <c r="G32" s="19"/>
      <c r="H32" s="19"/>
      <c r="I32" s="19"/>
      <c r="J32" s="19"/>
      <c r="K32" s="19"/>
      <c r="L32" s="19"/>
      <c r="M32" s="19"/>
      <c r="N32" s="46"/>
      <c r="O32" s="19"/>
    </row>
    <row r="33" spans="1:22" ht="17.100000000000001" customHeight="1">
      <c r="A33" s="47"/>
      <c r="B33" s="20"/>
      <c r="C33" s="48"/>
      <c r="D33" s="48"/>
      <c r="E33" s="20"/>
      <c r="F33" s="20"/>
      <c r="G33" s="20"/>
      <c r="H33" s="20"/>
      <c r="I33" s="20"/>
      <c r="J33" s="20"/>
      <c r="K33" s="20"/>
      <c r="L33" s="20"/>
      <c r="M33" s="20"/>
      <c r="N33" s="20"/>
      <c r="O33" s="20"/>
    </row>
    <row r="34" spans="1:22" ht="6.6" customHeight="1">
      <c r="A34" s="49"/>
      <c r="B34" s="34"/>
      <c r="C34" s="50"/>
      <c r="D34" s="50"/>
      <c r="E34" s="34"/>
      <c r="F34" s="34"/>
      <c r="G34" s="34"/>
      <c r="H34" s="34"/>
      <c r="I34" s="34"/>
      <c r="J34" s="34"/>
      <c r="K34" s="34"/>
      <c r="L34" s="34"/>
      <c r="M34" s="34"/>
      <c r="N34" s="34"/>
      <c r="O34" s="34"/>
    </row>
    <row r="35" spans="1:22" ht="6.6" customHeight="1">
      <c r="A35" s="49"/>
      <c r="B35" s="34"/>
      <c r="C35" s="50"/>
      <c r="D35" s="50"/>
      <c r="E35" s="34"/>
      <c r="F35" s="34"/>
      <c r="G35" s="34"/>
      <c r="H35" s="34"/>
      <c r="I35" s="34"/>
      <c r="J35" s="34"/>
      <c r="K35" s="34"/>
      <c r="L35" s="34"/>
      <c r="M35" s="34"/>
      <c r="N35" s="34"/>
      <c r="O35" s="34"/>
    </row>
    <row r="36" spans="1:22" ht="18.75">
      <c r="A36" s="51"/>
      <c r="B36" s="52"/>
      <c r="C36" s="37"/>
      <c r="D36" s="37"/>
      <c r="E36" s="53"/>
      <c r="F36" s="53"/>
      <c r="G36" s="54"/>
      <c r="H36" s="55"/>
      <c r="I36" s="55"/>
      <c r="J36" s="55"/>
      <c r="K36" s="55"/>
      <c r="L36" s="52"/>
      <c r="M36" s="56"/>
      <c r="N36" s="57"/>
      <c r="O36" s="53"/>
    </row>
    <row r="37" spans="1:22" ht="18.75">
      <c r="A37" s="51"/>
      <c r="B37" s="52"/>
      <c r="C37" s="37"/>
      <c r="D37" s="37"/>
      <c r="E37" s="53"/>
      <c r="F37" s="53"/>
      <c r="G37" s="54"/>
      <c r="H37" s="55"/>
      <c r="I37" s="55"/>
      <c r="J37" s="55"/>
      <c r="K37" s="55"/>
      <c r="L37" s="52"/>
      <c r="M37" s="56"/>
      <c r="N37" s="57"/>
      <c r="O37" s="53"/>
    </row>
    <row r="38" spans="1:22" thickBot="1">
      <c r="A38" s="51"/>
      <c r="B38" s="52"/>
      <c r="C38" s="37"/>
      <c r="D38" s="37"/>
      <c r="E38" s="53"/>
      <c r="F38" s="53"/>
      <c r="G38" s="54"/>
      <c r="H38" s="55"/>
      <c r="I38" s="55"/>
      <c r="J38" s="55"/>
      <c r="K38" s="55"/>
      <c r="L38" s="52"/>
      <c r="M38" s="56"/>
      <c r="N38" s="58"/>
      <c r="O38" s="53"/>
      <c r="V38" s="59"/>
    </row>
    <row r="39" spans="1:22" s="57" customFormat="1" ht="81.75" customHeight="1" thickBot="1">
      <c r="A39" s="91" t="s">
        <v>1</v>
      </c>
      <c r="B39" s="91" t="s">
        <v>7</v>
      </c>
      <c r="C39" s="91" t="s">
        <v>4</v>
      </c>
      <c r="D39" s="91" t="s">
        <v>15</v>
      </c>
      <c r="E39" s="91" t="s">
        <v>8</v>
      </c>
      <c r="F39" s="91" t="s">
        <v>22</v>
      </c>
      <c r="G39" s="91" t="s">
        <v>13</v>
      </c>
      <c r="H39" s="91" t="s">
        <v>12</v>
      </c>
      <c r="I39" s="91" t="s">
        <v>20</v>
      </c>
      <c r="J39" s="91" t="s">
        <v>19</v>
      </c>
      <c r="K39" s="91" t="s">
        <v>10</v>
      </c>
      <c r="L39" s="91" t="s">
        <v>6</v>
      </c>
      <c r="M39" s="91" t="s">
        <v>5</v>
      </c>
      <c r="N39" s="91" t="s">
        <v>14</v>
      </c>
      <c r="O39" s="91" t="s">
        <v>2</v>
      </c>
    </row>
    <row r="40" spans="1:22" s="57" customFormat="1" ht="18.75"/>
    <row r="41" spans="1:22" s="57" customFormat="1" ht="41.25" customHeight="1"/>
    <row r="42" spans="1:22">
      <c r="B42" s="34"/>
    </row>
    <row r="43" spans="1:22" s="57" customFormat="1">
      <c r="A43" s="4"/>
      <c r="B43" s="34"/>
      <c r="C43" s="23"/>
      <c r="D43" s="23"/>
      <c r="E43" s="23"/>
      <c r="F43" s="23"/>
      <c r="G43" s="23"/>
      <c r="H43" s="23"/>
      <c r="I43" s="23"/>
      <c r="J43" s="23"/>
      <c r="K43" s="23"/>
      <c r="L43" s="23"/>
      <c r="M43" s="24"/>
      <c r="N43" s="23"/>
      <c r="O43" s="23"/>
    </row>
    <row r="44" spans="1:22">
      <c r="B44" s="60"/>
    </row>
    <row r="45" spans="1:22" ht="18.75">
      <c r="A45" s="23"/>
    </row>
    <row r="46" spans="1:22" ht="18.75">
      <c r="A46" s="23"/>
      <c r="N46" s="34"/>
    </row>
    <row r="47" spans="1:22" thickBot="1">
      <c r="A47" s="53"/>
      <c r="B47" s="61"/>
      <c r="C47" s="61"/>
      <c r="D47" s="61"/>
      <c r="E47" s="61"/>
      <c r="F47" s="62"/>
      <c r="G47" s="61"/>
      <c r="H47" s="61"/>
      <c r="I47" s="61"/>
      <c r="J47" s="61"/>
      <c r="K47" s="61"/>
      <c r="L47" s="61"/>
      <c r="M47" s="61"/>
      <c r="N47" s="36"/>
      <c r="O47" s="61"/>
    </row>
    <row r="48" spans="1:22" ht="75.75" thickBot="1">
      <c r="A48" s="91" t="s">
        <v>1</v>
      </c>
      <c r="B48" s="91" t="s">
        <v>7</v>
      </c>
      <c r="C48" s="91" t="s">
        <v>4</v>
      </c>
      <c r="D48" s="91" t="s">
        <v>15</v>
      </c>
      <c r="E48" s="91" t="s">
        <v>8</v>
      </c>
      <c r="F48" s="91" t="s">
        <v>22</v>
      </c>
      <c r="G48" s="91" t="s">
        <v>13</v>
      </c>
      <c r="H48" s="91" t="s">
        <v>12</v>
      </c>
      <c r="I48" s="91" t="s">
        <v>20</v>
      </c>
      <c r="J48" s="91" t="s">
        <v>19</v>
      </c>
      <c r="K48" s="91" t="s">
        <v>10</v>
      </c>
      <c r="L48" s="91" t="s">
        <v>6</v>
      </c>
      <c r="M48" s="91" t="s">
        <v>5</v>
      </c>
      <c r="N48" s="91" t="s">
        <v>14</v>
      </c>
      <c r="O48" s="91" t="s">
        <v>3</v>
      </c>
    </row>
    <row r="49" spans="1:15" ht="18.75">
      <c r="A49" s="30"/>
      <c r="B49" s="40"/>
      <c r="C49" s="40"/>
      <c r="D49" s="40"/>
      <c r="E49" s="40"/>
      <c r="F49" s="40"/>
      <c r="G49" s="40"/>
      <c r="H49" s="86"/>
      <c r="I49" s="86"/>
      <c r="J49" s="86"/>
      <c r="K49" s="40"/>
      <c r="L49" s="40"/>
      <c r="M49" s="40"/>
      <c r="N49" s="40"/>
      <c r="O49" s="40"/>
    </row>
    <row r="50" spans="1:15" ht="54" customHeight="1">
      <c r="A50" s="21"/>
      <c r="B50" s="32"/>
      <c r="C50" s="63"/>
      <c r="D50" s="63"/>
      <c r="E50" s="32"/>
      <c r="F50" s="32"/>
      <c r="G50" s="63"/>
      <c r="H50" s="64"/>
      <c r="I50" s="64"/>
      <c r="J50" s="64"/>
      <c r="K50" s="65"/>
      <c r="L50" s="32"/>
      <c r="M50" s="32"/>
      <c r="N50" s="22"/>
      <c r="O50" s="22"/>
    </row>
    <row r="51" spans="1:15" ht="18.75">
      <c r="A51" s="20"/>
      <c r="B51" s="18"/>
      <c r="C51" s="66"/>
      <c r="D51" s="66"/>
      <c r="E51" s="18"/>
      <c r="F51" s="18"/>
      <c r="G51" s="18"/>
      <c r="H51" s="67"/>
      <c r="I51" s="67"/>
      <c r="J51" s="67"/>
      <c r="K51" s="18"/>
      <c r="L51" s="18"/>
      <c r="M51" s="18"/>
      <c r="N51" s="20"/>
      <c r="O51" s="18"/>
    </row>
    <row r="52" spans="1:15" ht="18.75">
      <c r="A52" s="20"/>
      <c r="B52" s="20"/>
      <c r="C52" s="20"/>
      <c r="D52" s="20"/>
      <c r="E52" s="20"/>
      <c r="F52" s="20"/>
      <c r="G52" s="20"/>
      <c r="H52" s="20"/>
      <c r="I52" s="20"/>
      <c r="J52" s="20"/>
      <c r="K52" s="20"/>
      <c r="L52" s="20"/>
      <c r="M52" s="20"/>
      <c r="N52" s="20"/>
      <c r="O52" s="20"/>
    </row>
    <row r="53" spans="1:15" ht="18.75">
      <c r="A53" s="34"/>
      <c r="M53" s="23"/>
    </row>
    <row r="54" spans="1:15" ht="18.75">
      <c r="A54" s="34"/>
      <c r="B54" s="34"/>
      <c r="C54" s="34"/>
      <c r="D54" s="34"/>
      <c r="E54" s="34"/>
      <c r="F54" s="34"/>
      <c r="G54" s="34"/>
      <c r="H54" s="34"/>
      <c r="I54" s="34"/>
      <c r="J54" s="34"/>
      <c r="K54" s="34"/>
      <c r="L54" s="34"/>
      <c r="M54" s="68"/>
      <c r="N54" s="36"/>
      <c r="O54" s="34"/>
    </row>
    <row r="55" spans="1:15" thickBot="1">
      <c r="A55" s="34"/>
      <c r="B55" s="35"/>
      <c r="E55" s="36"/>
      <c r="F55" s="36"/>
      <c r="G55" s="37"/>
      <c r="H55" s="38"/>
      <c r="I55" s="38"/>
      <c r="J55" s="38"/>
      <c r="K55" s="38"/>
      <c r="L55" s="35"/>
      <c r="M55" s="39"/>
      <c r="N55" s="36"/>
      <c r="O55" s="36"/>
    </row>
    <row r="56" spans="1:15" ht="75.75" thickBot="1">
      <c r="A56" s="91" t="s">
        <v>1</v>
      </c>
      <c r="B56" s="91" t="s">
        <v>7</v>
      </c>
      <c r="C56" s="91" t="s">
        <v>4</v>
      </c>
      <c r="D56" s="91" t="s">
        <v>15</v>
      </c>
      <c r="E56" s="91" t="s">
        <v>8</v>
      </c>
      <c r="F56" s="91" t="s">
        <v>22</v>
      </c>
      <c r="G56" s="91" t="s">
        <v>13</v>
      </c>
      <c r="H56" s="91" t="s">
        <v>12</v>
      </c>
      <c r="I56" s="91" t="s">
        <v>20</v>
      </c>
      <c r="J56" s="91" t="s">
        <v>19</v>
      </c>
      <c r="K56" s="91" t="s">
        <v>10</v>
      </c>
      <c r="L56" s="91" t="s">
        <v>6</v>
      </c>
      <c r="M56" s="91" t="s">
        <v>5</v>
      </c>
      <c r="N56" s="91" t="s">
        <v>14</v>
      </c>
      <c r="O56" s="91" t="s">
        <v>3</v>
      </c>
    </row>
    <row r="57" spans="1:15" ht="18.75">
      <c r="A57" s="69"/>
      <c r="B57" s="70"/>
      <c r="C57" s="71"/>
      <c r="D57" s="71"/>
      <c r="E57" s="72"/>
      <c r="F57" s="73"/>
      <c r="G57" s="74"/>
      <c r="H57" s="75"/>
      <c r="I57" s="75"/>
      <c r="J57" s="75"/>
      <c r="K57" s="75"/>
      <c r="L57" s="70"/>
      <c r="M57" s="72"/>
      <c r="N57" s="72"/>
      <c r="O57" s="72"/>
    </row>
    <row r="58" spans="1:15" ht="64.5" customHeight="1">
      <c r="A58" s="20"/>
      <c r="B58" s="77"/>
      <c r="C58" s="78"/>
      <c r="D58" s="78"/>
      <c r="E58" s="76"/>
      <c r="F58" s="79"/>
      <c r="G58" s="80"/>
      <c r="H58" s="81"/>
      <c r="I58" s="81"/>
      <c r="J58" s="81"/>
      <c r="K58" s="81"/>
      <c r="L58" s="77"/>
      <c r="M58" s="76"/>
      <c r="N58" s="76"/>
      <c r="O58" s="76"/>
    </row>
    <row r="59" spans="1:15" ht="18.75">
      <c r="A59" s="20"/>
      <c r="B59" s="77"/>
      <c r="C59" s="78"/>
      <c r="D59" s="78"/>
      <c r="E59" s="76"/>
      <c r="F59" s="79"/>
      <c r="G59" s="80"/>
      <c r="H59" s="81"/>
      <c r="I59" s="81"/>
      <c r="J59" s="81"/>
      <c r="K59" s="81"/>
      <c r="L59" s="77"/>
      <c r="M59" s="76"/>
      <c r="N59" s="76"/>
      <c r="O59" s="76"/>
    </row>
    <row r="60" spans="1:15" ht="18.75">
      <c r="A60" s="82"/>
      <c r="B60" s="77"/>
      <c r="C60" s="78"/>
      <c r="D60" s="78"/>
      <c r="E60" s="76"/>
      <c r="F60" s="79"/>
      <c r="G60" s="80"/>
      <c r="H60" s="81"/>
      <c r="I60" s="81"/>
      <c r="J60" s="81"/>
      <c r="K60" s="81"/>
      <c r="L60" s="77"/>
      <c r="M60" s="76"/>
      <c r="N60" s="76"/>
      <c r="O60" s="76"/>
    </row>
    <row r="61" spans="1:15" ht="18.75">
      <c r="A61" s="82"/>
      <c r="B61" s="77"/>
      <c r="C61" s="78"/>
      <c r="D61" s="78"/>
      <c r="E61" s="76"/>
      <c r="F61" s="79"/>
      <c r="G61" s="80"/>
      <c r="H61" s="81"/>
      <c r="I61" s="81"/>
      <c r="J61" s="81"/>
      <c r="K61" s="81"/>
      <c r="L61" s="77"/>
      <c r="M61" s="76"/>
      <c r="N61" s="76"/>
      <c r="O61" s="76"/>
    </row>
    <row r="62" spans="1:15">
      <c r="A62" s="16"/>
      <c r="B62" s="77"/>
      <c r="C62" s="78"/>
      <c r="D62" s="78"/>
      <c r="E62" s="76"/>
      <c r="F62" s="79"/>
      <c r="G62" s="80"/>
      <c r="H62" s="81"/>
      <c r="I62" s="81"/>
      <c r="J62" s="81"/>
      <c r="K62" s="81"/>
      <c r="L62" s="77"/>
      <c r="M62" s="76"/>
      <c r="N62" s="76"/>
      <c r="O62" s="76"/>
    </row>
    <row r="63" spans="1:15" ht="18.75">
      <c r="A63" s="20"/>
      <c r="B63" s="77"/>
      <c r="C63" s="78"/>
      <c r="D63" s="78"/>
      <c r="E63" s="76"/>
      <c r="F63" s="79"/>
      <c r="G63" s="80"/>
      <c r="H63" s="81"/>
      <c r="I63" s="81"/>
      <c r="J63" s="81"/>
      <c r="K63" s="81"/>
      <c r="L63" s="77"/>
      <c r="M63" s="76"/>
      <c r="N63" s="76"/>
      <c r="O63" s="76"/>
    </row>
    <row r="64" spans="1:15" ht="16.350000000000001" customHeight="1"/>
    <row r="184" ht="30" customHeight="1"/>
    <row r="210" spans="1:15" s="83" customFormat="1">
      <c r="A210" s="4"/>
      <c r="B210" s="23"/>
      <c r="C210" s="23"/>
      <c r="D210" s="23"/>
      <c r="E210" s="23"/>
      <c r="F210" s="23"/>
      <c r="G210" s="23"/>
      <c r="H210" s="23"/>
      <c r="I210" s="23"/>
      <c r="J210" s="23"/>
      <c r="K210" s="23"/>
      <c r="L210" s="23"/>
      <c r="M210" s="24"/>
      <c r="N210" s="23"/>
      <c r="O210" s="23"/>
    </row>
    <row r="211" spans="1:15" s="83" customFormat="1">
      <c r="A211" s="4"/>
      <c r="B211" s="23"/>
      <c r="C211" s="23"/>
      <c r="D211" s="23"/>
      <c r="E211" s="23"/>
      <c r="F211" s="23"/>
      <c r="G211" s="23"/>
      <c r="H211" s="23"/>
      <c r="I211" s="23"/>
      <c r="J211" s="23"/>
      <c r="K211" s="23"/>
      <c r="L211" s="23"/>
      <c r="M211" s="24"/>
      <c r="N211" s="23"/>
      <c r="O211" s="23"/>
    </row>
    <row r="212" spans="1:15" s="83" customFormat="1">
      <c r="A212" s="4"/>
      <c r="B212" s="23"/>
      <c r="C212" s="23"/>
      <c r="D212" s="23"/>
      <c r="E212" s="23"/>
      <c r="F212" s="23"/>
      <c r="G212" s="23"/>
      <c r="H212" s="23"/>
      <c r="I212" s="23"/>
      <c r="J212" s="23"/>
      <c r="K212" s="23"/>
      <c r="L212" s="23"/>
      <c r="M212" s="24"/>
      <c r="N212" s="23"/>
      <c r="O212" s="23"/>
    </row>
    <row r="213" spans="1:15" s="83" customFormat="1">
      <c r="A213" s="4"/>
      <c r="B213" s="23"/>
      <c r="C213" s="23"/>
      <c r="D213" s="23"/>
      <c r="E213" s="23"/>
      <c r="F213" s="23"/>
      <c r="G213" s="23"/>
      <c r="H213" s="23"/>
      <c r="I213" s="23"/>
      <c r="J213" s="23"/>
      <c r="K213" s="23"/>
      <c r="L213" s="23"/>
      <c r="M213" s="24"/>
      <c r="N213" s="23"/>
      <c r="O213" s="23"/>
    </row>
    <row r="214" spans="1:15" s="83" customFormat="1">
      <c r="A214" s="4"/>
      <c r="B214" s="23"/>
      <c r="C214" s="23"/>
      <c r="D214" s="23"/>
      <c r="E214" s="23"/>
      <c r="F214" s="23"/>
      <c r="G214" s="23"/>
      <c r="H214" s="23"/>
      <c r="I214" s="23"/>
      <c r="J214" s="23"/>
      <c r="K214" s="23"/>
      <c r="L214" s="23"/>
      <c r="M214" s="24"/>
      <c r="N214" s="23"/>
      <c r="O214" s="23"/>
    </row>
    <row r="215" spans="1:15" s="83" customFormat="1">
      <c r="A215" s="4"/>
      <c r="B215" s="23"/>
      <c r="C215" s="23"/>
      <c r="D215" s="23"/>
      <c r="E215" s="23"/>
      <c r="F215" s="23"/>
      <c r="G215" s="23"/>
      <c r="H215" s="23"/>
      <c r="I215" s="23"/>
      <c r="J215" s="23"/>
      <c r="K215" s="23"/>
      <c r="L215" s="23"/>
      <c r="M215" s="24"/>
      <c r="N215" s="23"/>
      <c r="O215" s="23"/>
    </row>
    <row r="216" spans="1:15" s="83" customFormat="1">
      <c r="A216" s="4"/>
      <c r="B216" s="23"/>
      <c r="C216" s="23"/>
      <c r="D216" s="23"/>
      <c r="E216" s="23"/>
      <c r="F216" s="23"/>
      <c r="G216" s="23"/>
      <c r="H216" s="23"/>
      <c r="I216" s="23"/>
      <c r="J216" s="23"/>
      <c r="K216" s="23"/>
      <c r="L216" s="23"/>
      <c r="M216" s="24"/>
      <c r="N216" s="23"/>
      <c r="O216" s="23"/>
    </row>
    <row r="217" spans="1:15" s="83" customFormat="1">
      <c r="A217" s="4"/>
      <c r="B217" s="23"/>
      <c r="C217" s="23"/>
      <c r="D217" s="23"/>
      <c r="E217" s="23"/>
      <c r="F217" s="23"/>
      <c r="G217" s="23"/>
      <c r="H217" s="23"/>
      <c r="I217" s="23"/>
      <c r="J217" s="23"/>
      <c r="K217" s="23"/>
      <c r="L217" s="23"/>
      <c r="M217" s="24"/>
      <c r="N217" s="23"/>
      <c r="O217" s="23"/>
    </row>
    <row r="218" spans="1:15" s="83" customFormat="1">
      <c r="A218" s="4"/>
      <c r="B218" s="23"/>
      <c r="C218" s="23"/>
      <c r="D218" s="23"/>
      <c r="E218" s="23"/>
      <c r="F218" s="23"/>
      <c r="G218" s="23"/>
      <c r="H218" s="23"/>
      <c r="I218" s="23"/>
      <c r="J218" s="23"/>
      <c r="K218" s="23"/>
      <c r="L218" s="23"/>
      <c r="M218" s="24"/>
      <c r="N218" s="23"/>
      <c r="O218" s="23"/>
    </row>
    <row r="219" spans="1:15" s="83" customFormat="1">
      <c r="A219" s="4"/>
      <c r="B219" s="23"/>
      <c r="C219" s="23"/>
      <c r="D219" s="23"/>
      <c r="E219" s="23"/>
      <c r="F219" s="23"/>
      <c r="G219" s="23"/>
      <c r="H219" s="23"/>
      <c r="I219" s="23"/>
      <c r="J219" s="23"/>
      <c r="K219" s="23"/>
      <c r="L219" s="23"/>
      <c r="M219" s="24"/>
      <c r="N219" s="23"/>
      <c r="O219" s="23"/>
    </row>
    <row r="220" spans="1:15" s="83" customFormat="1">
      <c r="A220" s="4"/>
      <c r="B220" s="23"/>
      <c r="C220" s="23"/>
      <c r="D220" s="23"/>
      <c r="E220" s="23"/>
      <c r="F220" s="23"/>
      <c r="G220" s="23"/>
      <c r="H220" s="23"/>
      <c r="I220" s="23"/>
      <c r="J220" s="23"/>
      <c r="K220" s="23"/>
      <c r="L220" s="23"/>
      <c r="M220" s="24"/>
      <c r="N220" s="23"/>
      <c r="O220" s="23"/>
    </row>
    <row r="221" spans="1:15" s="83" customFormat="1">
      <c r="A221" s="4"/>
      <c r="B221" s="23"/>
      <c r="C221" s="23"/>
      <c r="D221" s="23"/>
      <c r="E221" s="23"/>
      <c r="F221" s="23"/>
      <c r="G221" s="23"/>
      <c r="H221" s="23"/>
      <c r="I221" s="23"/>
      <c r="J221" s="23"/>
      <c r="K221" s="23"/>
      <c r="L221" s="23"/>
      <c r="M221" s="24"/>
      <c r="N221" s="23"/>
      <c r="O221" s="23"/>
    </row>
    <row r="222" spans="1:15" s="83" customFormat="1">
      <c r="A222" s="4"/>
      <c r="B222" s="23"/>
      <c r="C222" s="23"/>
      <c r="D222" s="23"/>
      <c r="E222" s="23"/>
      <c r="F222" s="23"/>
      <c r="G222" s="23"/>
      <c r="H222" s="23"/>
      <c r="I222" s="23"/>
      <c r="J222" s="23"/>
      <c r="K222" s="23"/>
      <c r="L222" s="23"/>
      <c r="M222" s="24"/>
      <c r="N222" s="23"/>
      <c r="O222" s="23"/>
    </row>
    <row r="223" spans="1:15" s="83" customFormat="1">
      <c r="A223" s="4"/>
      <c r="B223" s="23"/>
      <c r="C223" s="23"/>
      <c r="D223" s="23"/>
      <c r="E223" s="23"/>
      <c r="F223" s="23"/>
      <c r="G223" s="23"/>
      <c r="H223" s="23"/>
      <c r="I223" s="23"/>
      <c r="J223" s="23"/>
      <c r="K223" s="23"/>
      <c r="L223" s="23"/>
      <c r="M223" s="24"/>
      <c r="N223" s="23"/>
      <c r="O223" s="23"/>
    </row>
    <row r="224" spans="1:15" s="83" customFormat="1">
      <c r="A224" s="4"/>
      <c r="B224" s="23"/>
      <c r="C224" s="23"/>
      <c r="D224" s="23"/>
      <c r="E224" s="23"/>
      <c r="F224" s="23"/>
      <c r="G224" s="23"/>
      <c r="H224" s="23"/>
      <c r="I224" s="23"/>
      <c r="J224" s="23"/>
      <c r="K224" s="23"/>
      <c r="L224" s="23"/>
      <c r="M224" s="24"/>
      <c r="N224" s="23"/>
      <c r="O224" s="23"/>
    </row>
    <row r="225" spans="1:15" s="83" customFormat="1">
      <c r="A225" s="4"/>
      <c r="B225" s="23"/>
      <c r="C225" s="23"/>
      <c r="D225" s="23"/>
      <c r="E225" s="23"/>
      <c r="F225" s="23"/>
      <c r="G225" s="23"/>
      <c r="H225" s="23"/>
      <c r="I225" s="23"/>
      <c r="J225" s="23"/>
      <c r="K225" s="23"/>
      <c r="L225" s="23"/>
      <c r="M225" s="24"/>
      <c r="N225" s="23"/>
      <c r="O225" s="23"/>
    </row>
    <row r="226" spans="1:15" s="83" customFormat="1">
      <c r="A226" s="4"/>
      <c r="B226" s="23"/>
      <c r="C226" s="23"/>
      <c r="D226" s="23"/>
      <c r="E226" s="23"/>
      <c r="F226" s="23"/>
      <c r="G226" s="23"/>
      <c r="H226" s="23"/>
      <c r="I226" s="23"/>
      <c r="J226" s="23"/>
      <c r="K226" s="23"/>
      <c r="L226" s="23"/>
      <c r="M226" s="24"/>
      <c r="N226" s="23"/>
      <c r="O226" s="23"/>
    </row>
    <row r="227" spans="1:15" s="83" customFormat="1">
      <c r="A227" s="4"/>
      <c r="B227" s="23"/>
      <c r="C227" s="23"/>
      <c r="D227" s="23"/>
      <c r="E227" s="23"/>
      <c r="F227" s="23"/>
      <c r="G227" s="23"/>
      <c r="H227" s="23"/>
      <c r="I227" s="23"/>
      <c r="J227" s="23"/>
      <c r="K227" s="23"/>
      <c r="L227" s="23"/>
      <c r="M227" s="24"/>
      <c r="N227" s="23"/>
      <c r="O227" s="23"/>
    </row>
    <row r="228" spans="1:15" s="83" customFormat="1">
      <c r="A228" s="4"/>
      <c r="B228" s="23"/>
      <c r="C228" s="23"/>
      <c r="D228" s="23"/>
      <c r="E228" s="23"/>
      <c r="F228" s="23"/>
      <c r="G228" s="23"/>
      <c r="H228" s="23"/>
      <c r="I228" s="23"/>
      <c r="J228" s="23"/>
      <c r="K228" s="23"/>
      <c r="L228" s="23"/>
      <c r="M228" s="24"/>
      <c r="N228" s="23"/>
      <c r="O228" s="23"/>
    </row>
    <row r="229" spans="1:15" s="83" customFormat="1">
      <c r="A229" s="4"/>
      <c r="B229" s="23"/>
      <c r="C229" s="23"/>
      <c r="D229" s="23"/>
      <c r="E229" s="23"/>
      <c r="F229" s="23"/>
      <c r="G229" s="23"/>
      <c r="H229" s="23"/>
      <c r="I229" s="23"/>
      <c r="J229" s="23"/>
      <c r="K229" s="23"/>
      <c r="L229" s="23"/>
      <c r="M229" s="24"/>
      <c r="N229" s="23"/>
      <c r="O229" s="23"/>
    </row>
    <row r="230" spans="1:15" s="83" customFormat="1">
      <c r="A230" s="4"/>
      <c r="B230" s="23"/>
      <c r="C230" s="23"/>
      <c r="D230" s="23"/>
      <c r="E230" s="23"/>
      <c r="F230" s="23"/>
      <c r="G230" s="23"/>
      <c r="H230" s="23"/>
      <c r="I230" s="23"/>
      <c r="J230" s="23"/>
      <c r="K230" s="23"/>
      <c r="L230" s="23"/>
      <c r="M230" s="24"/>
      <c r="N230" s="23"/>
      <c r="O230" s="23"/>
    </row>
    <row r="231" spans="1:15" s="83" customFormat="1">
      <c r="A231" s="4"/>
      <c r="B231" s="23"/>
      <c r="C231" s="23"/>
      <c r="D231" s="23"/>
      <c r="E231" s="23"/>
      <c r="F231" s="23"/>
      <c r="G231" s="23"/>
      <c r="H231" s="23"/>
      <c r="I231" s="23"/>
      <c r="J231" s="23"/>
      <c r="K231" s="23"/>
      <c r="L231" s="23"/>
      <c r="M231" s="24"/>
      <c r="N231" s="23"/>
      <c r="O231" s="23"/>
    </row>
    <row r="232" spans="1:15" s="83" customFormat="1">
      <c r="A232" s="4"/>
      <c r="B232" s="23"/>
      <c r="C232" s="23"/>
      <c r="D232" s="23"/>
      <c r="E232" s="23"/>
      <c r="F232" s="23"/>
      <c r="G232" s="23"/>
      <c r="H232" s="23"/>
      <c r="I232" s="23"/>
      <c r="J232" s="23"/>
      <c r="K232" s="23"/>
      <c r="L232" s="23"/>
      <c r="M232" s="24"/>
      <c r="N232" s="23"/>
      <c r="O232" s="23"/>
    </row>
    <row r="233" spans="1:15" s="83" customFormat="1">
      <c r="A233" s="4"/>
      <c r="B233" s="23"/>
      <c r="C233" s="23"/>
      <c r="D233" s="23"/>
      <c r="E233" s="23"/>
      <c r="F233" s="23"/>
      <c r="G233" s="23"/>
      <c r="H233" s="23"/>
      <c r="I233" s="23"/>
      <c r="J233" s="23"/>
      <c r="K233" s="23"/>
      <c r="L233" s="23"/>
      <c r="M233" s="24"/>
      <c r="N233" s="23"/>
      <c r="O233" s="23"/>
    </row>
    <row r="234" spans="1:15" s="83" customFormat="1">
      <c r="A234" s="4"/>
      <c r="B234" s="23"/>
      <c r="C234" s="23"/>
      <c r="D234" s="23"/>
      <c r="E234" s="23"/>
      <c r="F234" s="23"/>
      <c r="G234" s="23"/>
      <c r="H234" s="23"/>
      <c r="I234" s="23"/>
      <c r="J234" s="23"/>
      <c r="K234" s="23"/>
      <c r="L234" s="23"/>
      <c r="M234" s="24"/>
      <c r="N234" s="23"/>
      <c r="O234" s="23"/>
    </row>
    <row r="235" spans="1:15" s="83" customFormat="1">
      <c r="A235" s="4"/>
      <c r="B235" s="23"/>
      <c r="C235" s="23"/>
      <c r="D235" s="23"/>
      <c r="E235" s="23"/>
      <c r="F235" s="23"/>
      <c r="G235" s="23"/>
      <c r="H235" s="23"/>
      <c r="I235" s="23"/>
      <c r="J235" s="23"/>
      <c r="K235" s="23"/>
      <c r="L235" s="23"/>
      <c r="M235" s="24"/>
      <c r="N235" s="23"/>
      <c r="O235" s="23"/>
    </row>
    <row r="236" spans="1:15" s="83" customFormat="1">
      <c r="A236" s="4"/>
      <c r="B236" s="23"/>
      <c r="C236" s="23"/>
      <c r="D236" s="23"/>
      <c r="E236" s="23"/>
      <c r="F236" s="23"/>
      <c r="G236" s="23"/>
      <c r="H236" s="23"/>
      <c r="I236" s="23"/>
      <c r="J236" s="23"/>
      <c r="K236" s="23"/>
      <c r="L236" s="23"/>
      <c r="M236" s="24"/>
      <c r="N236" s="23"/>
      <c r="O236" s="23"/>
    </row>
    <row r="237" spans="1:15" s="83" customFormat="1" ht="35.1" customHeight="1">
      <c r="A237" s="4"/>
      <c r="B237" s="23"/>
      <c r="C237" s="23"/>
      <c r="D237" s="23"/>
      <c r="E237" s="23"/>
      <c r="F237" s="23"/>
      <c r="G237" s="23"/>
      <c r="H237" s="23"/>
      <c r="I237" s="23"/>
      <c r="J237" s="23"/>
      <c r="K237" s="23"/>
      <c r="L237" s="23"/>
      <c r="M237" s="24"/>
      <c r="N237" s="23"/>
      <c r="O237" s="23"/>
    </row>
    <row r="238" spans="1:15" s="83" customFormat="1" ht="30" customHeight="1">
      <c r="A238" s="4"/>
      <c r="B238" s="23"/>
      <c r="C238" s="23"/>
      <c r="D238" s="23"/>
      <c r="E238" s="23"/>
      <c r="F238" s="23"/>
      <c r="G238" s="23"/>
      <c r="H238" s="23"/>
      <c r="I238" s="23"/>
      <c r="J238" s="23"/>
      <c r="K238" s="23"/>
      <c r="L238" s="23"/>
      <c r="M238" s="24"/>
      <c r="N238" s="23"/>
      <c r="O238" s="23"/>
    </row>
    <row r="239" spans="1:15" s="83" customFormat="1">
      <c r="A239" s="4"/>
      <c r="B239" s="23"/>
      <c r="C239" s="23"/>
      <c r="D239" s="23"/>
      <c r="E239" s="23"/>
      <c r="F239" s="23"/>
      <c r="G239" s="23"/>
      <c r="H239" s="23"/>
      <c r="I239" s="23"/>
      <c r="J239" s="23"/>
      <c r="K239" s="23"/>
      <c r="L239" s="23"/>
      <c r="M239" s="24"/>
      <c r="N239" s="23"/>
      <c r="O239" s="23"/>
    </row>
    <row r="240" spans="1:15" s="83" customFormat="1" ht="30" customHeight="1">
      <c r="A240" s="4"/>
      <c r="B240" s="23"/>
      <c r="C240" s="23"/>
      <c r="D240" s="23"/>
      <c r="E240" s="23"/>
      <c r="F240" s="23"/>
      <c r="G240" s="23"/>
      <c r="H240" s="23"/>
      <c r="I240" s="23"/>
      <c r="J240" s="23"/>
      <c r="K240" s="23"/>
      <c r="L240" s="23"/>
      <c r="M240" s="24"/>
      <c r="N240" s="23"/>
      <c r="O240" s="23"/>
    </row>
    <row r="241" spans="1:15" s="83" customFormat="1" ht="30" customHeight="1">
      <c r="A241" s="4"/>
      <c r="B241" s="23"/>
      <c r="C241" s="23"/>
      <c r="D241" s="23"/>
      <c r="E241" s="23"/>
      <c r="F241" s="23"/>
      <c r="G241" s="23"/>
      <c r="H241" s="23"/>
      <c r="I241" s="23"/>
      <c r="J241" s="23"/>
      <c r="K241" s="23"/>
      <c r="L241" s="23"/>
      <c r="M241" s="24"/>
      <c r="N241" s="23"/>
      <c r="O241" s="23"/>
    </row>
    <row r="242" spans="1:15" s="83" customFormat="1" ht="30" customHeight="1">
      <c r="A242" s="4"/>
      <c r="B242" s="23"/>
      <c r="C242" s="23"/>
      <c r="D242" s="23"/>
      <c r="E242" s="23"/>
      <c r="F242" s="23"/>
      <c r="G242" s="23"/>
      <c r="H242" s="23"/>
      <c r="I242" s="23"/>
      <c r="J242" s="23"/>
      <c r="K242" s="23"/>
      <c r="L242" s="23"/>
      <c r="M242" s="24"/>
      <c r="N242" s="23"/>
      <c r="O242" s="23"/>
    </row>
    <row r="243" spans="1:15" s="83" customFormat="1">
      <c r="A243" s="4"/>
      <c r="B243" s="23"/>
      <c r="C243" s="23"/>
      <c r="D243" s="23"/>
      <c r="E243" s="23"/>
      <c r="F243" s="23"/>
      <c r="G243" s="23"/>
      <c r="H243" s="23"/>
      <c r="I243" s="23"/>
      <c r="J243" s="23"/>
      <c r="K243" s="23"/>
      <c r="L243" s="23"/>
      <c r="M243" s="24"/>
      <c r="N243" s="23"/>
      <c r="O243" s="23"/>
    </row>
    <row r="244" spans="1:15" s="83" customFormat="1">
      <c r="A244" s="4"/>
      <c r="B244" s="23"/>
      <c r="C244" s="23"/>
      <c r="D244" s="23"/>
      <c r="E244" s="23"/>
      <c r="F244" s="23"/>
      <c r="G244" s="23"/>
      <c r="H244" s="23"/>
      <c r="I244" s="23"/>
      <c r="J244" s="23"/>
      <c r="K244" s="23"/>
      <c r="L244" s="23"/>
      <c r="M244" s="24"/>
      <c r="N244" s="23"/>
      <c r="O244" s="23"/>
    </row>
    <row r="245" spans="1:15" s="83" customFormat="1">
      <c r="A245" s="4"/>
      <c r="B245" s="23"/>
      <c r="C245" s="23"/>
      <c r="D245" s="23"/>
      <c r="E245" s="23"/>
      <c r="F245" s="23"/>
      <c r="G245" s="23"/>
      <c r="H245" s="23"/>
      <c r="I245" s="23"/>
      <c r="J245" s="23"/>
      <c r="K245" s="23"/>
      <c r="L245" s="23"/>
      <c r="M245" s="24"/>
      <c r="N245" s="23"/>
      <c r="O245" s="23"/>
    </row>
    <row r="246" spans="1:15" s="83" customFormat="1">
      <c r="A246" s="4"/>
      <c r="B246" s="23"/>
      <c r="C246" s="23"/>
      <c r="D246" s="23"/>
      <c r="E246" s="23"/>
      <c r="F246" s="23"/>
      <c r="G246" s="23"/>
      <c r="H246" s="23"/>
      <c r="I246" s="23"/>
      <c r="J246" s="23"/>
      <c r="K246" s="23"/>
      <c r="L246" s="23"/>
      <c r="M246" s="24"/>
      <c r="N246" s="23"/>
      <c r="O246" s="23"/>
    </row>
    <row r="247" spans="1:15" s="83" customFormat="1" ht="32.1" customHeight="1">
      <c r="A247" s="4"/>
      <c r="B247" s="23"/>
      <c r="C247" s="23"/>
      <c r="D247" s="23"/>
      <c r="E247" s="23"/>
      <c r="F247" s="23"/>
      <c r="G247" s="23"/>
      <c r="H247" s="23"/>
      <c r="I247" s="23"/>
      <c r="J247" s="23"/>
      <c r="K247" s="23"/>
      <c r="L247" s="23"/>
      <c r="M247" s="24"/>
      <c r="N247" s="23"/>
      <c r="O247" s="23"/>
    </row>
    <row r="248" spans="1:15" s="83" customFormat="1" ht="15" customHeight="1">
      <c r="A248" s="4"/>
      <c r="B248" s="23"/>
      <c r="C248" s="23"/>
      <c r="D248" s="23"/>
      <c r="E248" s="23"/>
      <c r="F248" s="23"/>
      <c r="G248" s="23"/>
      <c r="H248" s="23"/>
      <c r="I248" s="23"/>
      <c r="J248" s="23"/>
      <c r="K248" s="23"/>
      <c r="L248" s="23"/>
      <c r="M248" s="24"/>
      <c r="N248" s="23"/>
      <c r="O248" s="23"/>
    </row>
    <row r="249" spans="1:15" s="83" customFormat="1">
      <c r="A249" s="4"/>
      <c r="B249" s="23"/>
      <c r="C249" s="23"/>
      <c r="D249" s="23"/>
      <c r="E249" s="23"/>
      <c r="F249" s="23"/>
      <c r="G249" s="23"/>
      <c r="H249" s="23"/>
      <c r="I249" s="23"/>
      <c r="J249" s="23"/>
      <c r="K249" s="23"/>
      <c r="L249" s="23"/>
      <c r="M249" s="24"/>
      <c r="N249" s="23"/>
      <c r="O249" s="23"/>
    </row>
    <row r="250" spans="1:15" s="83" customFormat="1" ht="35.1" customHeight="1">
      <c r="A250" s="4"/>
      <c r="B250" s="23"/>
      <c r="C250" s="23"/>
      <c r="D250" s="23"/>
      <c r="E250" s="23"/>
      <c r="F250" s="23"/>
      <c r="G250" s="23"/>
      <c r="H250" s="23"/>
      <c r="I250" s="23"/>
      <c r="J250" s="23"/>
      <c r="K250" s="23"/>
      <c r="L250" s="23"/>
      <c r="M250" s="24"/>
      <c r="N250" s="23"/>
      <c r="O250" s="23"/>
    </row>
    <row r="251" spans="1:15" s="83" customFormat="1" ht="35.1" customHeight="1">
      <c r="A251" s="4"/>
      <c r="B251" s="23"/>
      <c r="C251" s="23"/>
      <c r="D251" s="23"/>
      <c r="E251" s="23"/>
      <c r="F251" s="23"/>
      <c r="G251" s="23"/>
      <c r="H251" s="23"/>
      <c r="I251" s="23"/>
      <c r="J251" s="23"/>
      <c r="K251" s="23"/>
      <c r="L251" s="23"/>
      <c r="M251" s="24"/>
      <c r="N251" s="23"/>
      <c r="O251" s="23"/>
    </row>
    <row r="252" spans="1:15" s="83" customFormat="1" ht="35.1" customHeight="1">
      <c r="A252" s="4"/>
      <c r="B252" s="23"/>
      <c r="C252" s="23"/>
      <c r="D252" s="23"/>
      <c r="E252" s="23"/>
      <c r="F252" s="23"/>
      <c r="G252" s="23"/>
      <c r="H252" s="23"/>
      <c r="I252" s="23"/>
      <c r="J252" s="23"/>
      <c r="K252" s="23"/>
      <c r="L252" s="23"/>
      <c r="M252" s="24"/>
      <c r="N252" s="23"/>
      <c r="O252" s="23"/>
    </row>
    <row r="253" spans="1:15" s="84" customFormat="1">
      <c r="A253" s="4"/>
      <c r="B253" s="23"/>
      <c r="C253" s="23"/>
      <c r="D253" s="23"/>
      <c r="E253" s="23"/>
      <c r="F253" s="23"/>
      <c r="G253" s="23"/>
      <c r="H253" s="23"/>
      <c r="I253" s="23"/>
      <c r="J253" s="23"/>
      <c r="K253" s="23"/>
      <c r="L253" s="23"/>
      <c r="M253" s="24"/>
      <c r="N253" s="23"/>
      <c r="O253" s="23"/>
    </row>
    <row r="254" spans="1:15" s="84" customFormat="1">
      <c r="A254" s="4"/>
      <c r="B254" s="23"/>
      <c r="C254" s="23"/>
      <c r="D254" s="23"/>
      <c r="E254" s="23"/>
      <c r="F254" s="23"/>
      <c r="G254" s="23"/>
      <c r="H254" s="23"/>
      <c r="I254" s="23"/>
      <c r="J254" s="23"/>
      <c r="K254" s="23"/>
      <c r="L254" s="23"/>
      <c r="M254" s="24"/>
      <c r="N254" s="23"/>
      <c r="O254" s="23"/>
    </row>
    <row r="255" spans="1:15" s="84" customFormat="1">
      <c r="A255" s="4"/>
      <c r="B255" s="23"/>
      <c r="C255" s="23"/>
      <c r="D255" s="23"/>
      <c r="E255" s="23"/>
      <c r="F255" s="23"/>
      <c r="G255" s="23"/>
      <c r="H255" s="23"/>
      <c r="I255" s="23"/>
      <c r="J255" s="23"/>
      <c r="K255" s="23"/>
      <c r="L255" s="23"/>
      <c r="M255" s="24"/>
      <c r="N255" s="23"/>
      <c r="O255" s="23"/>
    </row>
    <row r="256" spans="1:15" s="84" customFormat="1">
      <c r="A256" s="4"/>
      <c r="B256" s="23"/>
      <c r="C256" s="23"/>
      <c r="D256" s="23"/>
      <c r="E256" s="23"/>
      <c r="F256" s="23"/>
      <c r="G256" s="23"/>
      <c r="H256" s="23"/>
      <c r="I256" s="23"/>
      <c r="J256" s="23"/>
      <c r="K256" s="23"/>
      <c r="L256" s="23"/>
      <c r="M256" s="24"/>
      <c r="N256" s="23"/>
      <c r="O256" s="23"/>
    </row>
    <row r="257" spans="1:16" s="84" customFormat="1">
      <c r="A257" s="4"/>
      <c r="B257" s="23"/>
      <c r="C257" s="23"/>
      <c r="D257" s="23"/>
      <c r="E257" s="23"/>
      <c r="F257" s="23"/>
      <c r="G257" s="23"/>
      <c r="H257" s="23"/>
      <c r="I257" s="23"/>
      <c r="J257" s="23"/>
      <c r="K257" s="23"/>
      <c r="L257" s="23"/>
      <c r="M257" s="24"/>
      <c r="N257" s="23"/>
      <c r="O257" s="23"/>
    </row>
    <row r="258" spans="1:16" s="84" customFormat="1">
      <c r="A258" s="4"/>
      <c r="B258" s="23"/>
      <c r="C258" s="23"/>
      <c r="D258" s="23"/>
      <c r="E258" s="23"/>
      <c r="F258" s="23"/>
      <c r="G258" s="23"/>
      <c r="H258" s="23"/>
      <c r="I258" s="23"/>
      <c r="J258" s="23"/>
      <c r="K258" s="23"/>
      <c r="L258" s="23"/>
      <c r="M258" s="24"/>
      <c r="N258" s="23"/>
      <c r="O258" s="23"/>
    </row>
    <row r="259" spans="1:16" s="84" customFormat="1">
      <c r="A259" s="4"/>
      <c r="B259" s="23"/>
      <c r="C259" s="23"/>
      <c r="D259" s="23"/>
      <c r="E259" s="23"/>
      <c r="F259" s="23"/>
      <c r="G259" s="23"/>
      <c r="H259" s="23"/>
      <c r="I259" s="23"/>
      <c r="J259" s="23"/>
      <c r="K259" s="23"/>
      <c r="L259" s="23"/>
      <c r="M259" s="24"/>
      <c r="N259" s="23"/>
      <c r="O259" s="23"/>
    </row>
    <row r="260" spans="1:16" s="84" customFormat="1">
      <c r="A260" s="4"/>
      <c r="B260" s="23"/>
      <c r="C260" s="23"/>
      <c r="D260" s="23"/>
      <c r="E260" s="23"/>
      <c r="F260" s="23"/>
      <c r="G260" s="23"/>
      <c r="H260" s="23"/>
      <c r="I260" s="23"/>
      <c r="J260" s="23"/>
      <c r="K260" s="23"/>
      <c r="L260" s="23"/>
      <c r="M260" s="24"/>
      <c r="N260" s="23"/>
      <c r="O260" s="23"/>
    </row>
    <row r="261" spans="1:16" s="84" customFormat="1" ht="35.1" customHeight="1">
      <c r="A261" s="4"/>
      <c r="B261" s="23"/>
      <c r="C261" s="23"/>
      <c r="D261" s="23"/>
      <c r="E261" s="23"/>
      <c r="F261" s="23"/>
      <c r="G261" s="23"/>
      <c r="H261" s="23"/>
      <c r="I261" s="23"/>
      <c r="J261" s="23"/>
      <c r="K261" s="23"/>
      <c r="L261" s="23"/>
      <c r="M261" s="24"/>
      <c r="N261" s="23"/>
      <c r="O261" s="23"/>
    </row>
    <row r="262" spans="1:16" s="84" customFormat="1" ht="35.1" customHeight="1">
      <c r="A262" s="4"/>
      <c r="B262" s="23"/>
      <c r="C262" s="23"/>
      <c r="D262" s="23"/>
      <c r="E262" s="23"/>
      <c r="F262" s="23"/>
      <c r="G262" s="23"/>
      <c r="H262" s="23"/>
      <c r="I262" s="23"/>
      <c r="J262" s="23"/>
      <c r="K262" s="23"/>
      <c r="L262" s="23"/>
      <c r="M262" s="24"/>
      <c r="N262" s="23"/>
      <c r="O262" s="23"/>
    </row>
    <row r="263" spans="1:16" s="84" customFormat="1">
      <c r="A263" s="4"/>
      <c r="B263" s="23"/>
      <c r="C263" s="23"/>
      <c r="D263" s="23"/>
      <c r="E263" s="23"/>
      <c r="F263" s="23"/>
      <c r="G263" s="23"/>
      <c r="H263" s="23"/>
      <c r="I263" s="23"/>
      <c r="J263" s="23"/>
      <c r="K263" s="23"/>
      <c r="L263" s="23"/>
      <c r="M263" s="24"/>
      <c r="N263" s="23"/>
      <c r="O263" s="23"/>
    </row>
    <row r="264" spans="1:16" s="84" customFormat="1">
      <c r="A264" s="4"/>
      <c r="B264" s="23"/>
      <c r="C264" s="23"/>
      <c r="D264" s="23"/>
      <c r="E264" s="23"/>
      <c r="F264" s="23"/>
      <c r="G264" s="23"/>
      <c r="H264" s="23"/>
      <c r="I264" s="23"/>
      <c r="J264" s="23"/>
      <c r="K264" s="23"/>
      <c r="L264" s="23"/>
      <c r="M264" s="24"/>
      <c r="N264" s="23"/>
      <c r="O264" s="23"/>
    </row>
    <row r="265" spans="1:16" s="84" customFormat="1" ht="35.1" customHeight="1">
      <c r="A265" s="4"/>
      <c r="B265" s="23"/>
      <c r="C265" s="23"/>
      <c r="D265" s="23"/>
      <c r="E265" s="23"/>
      <c r="F265" s="23"/>
      <c r="G265" s="23"/>
      <c r="H265" s="23"/>
      <c r="I265" s="23"/>
      <c r="J265" s="23"/>
      <c r="K265" s="23"/>
      <c r="L265" s="23"/>
      <c r="M265" s="24"/>
      <c r="N265" s="23"/>
      <c r="O265" s="23"/>
    </row>
    <row r="266" spans="1:16" s="84" customFormat="1" ht="35.1" customHeight="1">
      <c r="A266" s="4"/>
      <c r="B266" s="23"/>
      <c r="C266" s="23"/>
      <c r="D266" s="23"/>
      <c r="E266" s="23"/>
      <c r="F266" s="23"/>
      <c r="G266" s="23"/>
      <c r="H266" s="23"/>
      <c r="I266" s="23"/>
      <c r="J266" s="23"/>
      <c r="K266" s="23"/>
      <c r="L266" s="23"/>
      <c r="M266" s="24"/>
      <c r="N266" s="23"/>
      <c r="O266" s="23"/>
    </row>
    <row r="267" spans="1:16" s="84" customFormat="1" ht="35.1" customHeight="1">
      <c r="A267" s="4"/>
      <c r="B267" s="23"/>
      <c r="C267" s="23"/>
      <c r="D267" s="23"/>
      <c r="E267" s="23"/>
      <c r="F267" s="23"/>
      <c r="G267" s="23"/>
      <c r="H267" s="23"/>
      <c r="I267" s="23"/>
      <c r="J267" s="23"/>
      <c r="K267" s="23"/>
      <c r="L267" s="23"/>
      <c r="M267" s="24"/>
      <c r="N267" s="23"/>
      <c r="O267" s="23"/>
    </row>
    <row r="268" spans="1:16" s="84" customFormat="1">
      <c r="A268" s="4"/>
      <c r="B268" s="23"/>
      <c r="C268" s="23"/>
      <c r="D268" s="23"/>
      <c r="E268" s="23"/>
      <c r="F268" s="23"/>
      <c r="G268" s="23"/>
      <c r="H268" s="23"/>
      <c r="I268" s="23"/>
      <c r="J268" s="23"/>
      <c r="K268" s="23"/>
      <c r="L268" s="23"/>
      <c r="M268" s="24"/>
      <c r="N268" s="23"/>
      <c r="O268" s="23"/>
    </row>
    <row r="269" spans="1:16" s="84" customFormat="1">
      <c r="A269" s="4"/>
      <c r="B269" s="23"/>
      <c r="C269" s="23"/>
      <c r="D269" s="23"/>
      <c r="E269" s="23"/>
      <c r="F269" s="23"/>
      <c r="G269" s="23"/>
      <c r="H269" s="23"/>
      <c r="I269" s="23"/>
      <c r="J269" s="23"/>
      <c r="K269" s="23"/>
      <c r="L269" s="23"/>
      <c r="M269" s="24"/>
      <c r="N269" s="23"/>
      <c r="O269" s="23"/>
      <c r="P269" s="23"/>
    </row>
    <row r="281" ht="35.1" customHeight="1"/>
    <row r="282" ht="35.1" customHeight="1"/>
    <row r="283" ht="30" customHeight="1"/>
    <row r="284" ht="35.1" customHeight="1"/>
    <row r="285" ht="35.1" customHeight="1"/>
    <row r="286" ht="35.1" customHeight="1"/>
    <row r="287" ht="35.1" customHeight="1"/>
    <row r="288" ht="35.1" customHeight="1"/>
    <row r="289" ht="35.1" customHeight="1"/>
    <row r="290" ht="35.1" customHeight="1"/>
    <row r="291" ht="35.1" customHeight="1"/>
    <row r="292" ht="35.1" customHeight="1"/>
    <row r="293" ht="35.1" customHeight="1"/>
    <row r="294" ht="35.1" customHeight="1"/>
    <row r="295" ht="35.1" customHeight="1"/>
    <row r="296" ht="35.1" customHeight="1"/>
    <row r="297" ht="35.1" customHeight="1"/>
    <row r="298" ht="35.1" customHeight="1"/>
    <row r="299" ht="35.1" customHeight="1"/>
    <row r="300" ht="35.1" customHeight="1"/>
    <row r="301" ht="35.1" customHeight="1"/>
    <row r="302" ht="35.1" customHeight="1"/>
    <row r="303" ht="35.1" customHeight="1"/>
    <row r="304" ht="35.1" customHeight="1"/>
    <row r="305" spans="1:16" ht="35.1" customHeight="1"/>
    <row r="306" spans="1:16" ht="35.1" customHeight="1"/>
    <row r="307" spans="1:16" ht="35.1" customHeight="1"/>
    <row r="308" spans="1:16" ht="35.1" customHeight="1"/>
    <row r="309" spans="1:16" ht="35.1" customHeight="1"/>
    <row r="310" spans="1:16" ht="35.1" customHeight="1">
      <c r="P310" s="34"/>
    </row>
    <row r="311" spans="1:16" s="34" customFormat="1" ht="35.1" customHeight="1">
      <c r="A311" s="4"/>
      <c r="B311" s="23"/>
      <c r="C311" s="23"/>
      <c r="D311" s="23"/>
      <c r="E311" s="23"/>
      <c r="F311" s="23"/>
      <c r="G311" s="23"/>
      <c r="H311" s="23"/>
      <c r="I311" s="23"/>
      <c r="J311" s="23"/>
      <c r="K311" s="23"/>
      <c r="L311" s="23"/>
      <c r="M311" s="24"/>
      <c r="N311" s="23"/>
      <c r="O311" s="23"/>
    </row>
    <row r="312" spans="1:16" s="34" customFormat="1" ht="35.1" customHeight="1">
      <c r="A312" s="4"/>
      <c r="B312" s="23"/>
      <c r="C312" s="23"/>
      <c r="D312" s="23"/>
      <c r="E312" s="23"/>
      <c r="F312" s="23"/>
      <c r="G312" s="23"/>
      <c r="H312" s="23"/>
      <c r="I312" s="23"/>
      <c r="J312" s="23"/>
      <c r="K312" s="23"/>
      <c r="L312" s="23"/>
      <c r="M312" s="24"/>
      <c r="N312" s="23"/>
      <c r="O312" s="23"/>
    </row>
    <row r="313" spans="1:16" s="34" customFormat="1" ht="35.1" customHeight="1">
      <c r="A313" s="4"/>
      <c r="B313" s="23"/>
      <c r="C313" s="23"/>
      <c r="D313" s="23"/>
      <c r="E313" s="23"/>
      <c r="F313" s="23"/>
      <c r="G313" s="23"/>
      <c r="H313" s="23"/>
      <c r="I313" s="23"/>
      <c r="J313" s="23"/>
      <c r="K313" s="23"/>
      <c r="L313" s="23"/>
      <c r="M313" s="24"/>
      <c r="N313" s="23"/>
      <c r="O313" s="23"/>
    </row>
    <row r="314" spans="1:16" s="34" customFormat="1" ht="45" customHeight="1">
      <c r="A314" s="4"/>
      <c r="B314" s="23"/>
      <c r="C314" s="23"/>
      <c r="D314" s="23"/>
      <c r="E314" s="23"/>
      <c r="F314" s="23"/>
      <c r="G314" s="23"/>
      <c r="H314" s="23"/>
      <c r="I314" s="23"/>
      <c r="J314" s="23"/>
      <c r="K314" s="23"/>
      <c r="L314" s="23"/>
      <c r="M314" s="24"/>
      <c r="N314" s="23"/>
      <c r="O314" s="23"/>
    </row>
    <row r="315" spans="1:16" s="34" customFormat="1" ht="35.1" customHeight="1">
      <c r="A315" s="4"/>
      <c r="B315" s="23"/>
      <c r="C315" s="23"/>
      <c r="D315" s="23"/>
      <c r="E315" s="23"/>
      <c r="F315" s="23"/>
      <c r="G315" s="23"/>
      <c r="H315" s="23"/>
      <c r="I315" s="23"/>
      <c r="J315" s="23"/>
      <c r="K315" s="23"/>
      <c r="L315" s="23"/>
      <c r="M315" s="24"/>
      <c r="N315" s="23"/>
      <c r="O315" s="23"/>
      <c r="P315" s="52"/>
    </row>
    <row r="316" spans="1:16" s="52" customFormat="1" ht="35.1" customHeight="1">
      <c r="A316" s="4"/>
      <c r="B316" s="23"/>
      <c r="C316" s="23"/>
      <c r="D316" s="23"/>
      <c r="E316" s="23"/>
      <c r="F316" s="23"/>
      <c r="G316" s="23"/>
      <c r="H316" s="23"/>
      <c r="I316" s="23"/>
      <c r="J316" s="23"/>
      <c r="K316" s="23"/>
      <c r="L316" s="23"/>
      <c r="M316" s="24"/>
      <c r="N316" s="23"/>
      <c r="O316" s="23"/>
    </row>
    <row r="317" spans="1:16" s="52" customFormat="1" ht="35.1" customHeight="1">
      <c r="A317" s="4"/>
      <c r="B317" s="23"/>
      <c r="C317" s="23"/>
      <c r="D317" s="23"/>
      <c r="E317" s="23"/>
      <c r="F317" s="23"/>
      <c r="G317" s="23"/>
      <c r="H317" s="23"/>
      <c r="I317" s="23"/>
      <c r="J317" s="23"/>
      <c r="K317" s="23"/>
      <c r="L317" s="23"/>
      <c r="M317" s="24"/>
      <c r="N317" s="23"/>
      <c r="O317" s="23"/>
    </row>
    <row r="318" spans="1:16" s="52" customFormat="1" ht="35.1" customHeight="1">
      <c r="A318" s="4"/>
      <c r="B318" s="23"/>
      <c r="C318" s="23"/>
      <c r="D318" s="23"/>
      <c r="E318" s="23"/>
      <c r="F318" s="23"/>
      <c r="G318" s="23"/>
      <c r="H318" s="23"/>
      <c r="I318" s="23"/>
      <c r="J318" s="23"/>
      <c r="K318" s="23"/>
      <c r="L318" s="23"/>
      <c r="M318" s="24"/>
      <c r="N318" s="23"/>
      <c r="O318" s="23"/>
    </row>
    <row r="319" spans="1:16" s="52" customFormat="1" ht="35.1" customHeight="1">
      <c r="A319" s="4"/>
      <c r="B319" s="23"/>
      <c r="C319" s="23"/>
      <c r="D319" s="23"/>
      <c r="E319" s="23"/>
      <c r="F319" s="23"/>
      <c r="G319" s="23"/>
      <c r="H319" s="23"/>
      <c r="I319" s="23"/>
      <c r="J319" s="23"/>
      <c r="K319" s="23"/>
      <c r="L319" s="23"/>
      <c r="M319" s="24"/>
      <c r="N319" s="23"/>
      <c r="O319" s="23"/>
    </row>
    <row r="320" spans="1:16" s="52" customFormat="1" ht="35.1" customHeight="1">
      <c r="A320" s="4"/>
      <c r="B320" s="23"/>
      <c r="C320" s="23"/>
      <c r="D320" s="23"/>
      <c r="E320" s="23"/>
      <c r="F320" s="23"/>
      <c r="G320" s="23"/>
      <c r="H320" s="23"/>
      <c r="I320" s="23"/>
      <c r="J320" s="23"/>
      <c r="K320" s="23"/>
      <c r="L320" s="23"/>
      <c r="M320" s="24"/>
      <c r="N320" s="23"/>
      <c r="O320" s="23"/>
    </row>
    <row r="321" spans="1:16" s="52" customFormat="1" ht="50.1" customHeight="1">
      <c r="A321" s="4"/>
      <c r="B321" s="23"/>
      <c r="C321" s="23"/>
      <c r="D321" s="23"/>
      <c r="E321" s="23"/>
      <c r="F321" s="23"/>
      <c r="G321" s="23"/>
      <c r="H321" s="23"/>
      <c r="I321" s="23"/>
      <c r="J321" s="23"/>
      <c r="K321" s="23"/>
      <c r="L321" s="23"/>
      <c r="M321" s="24"/>
      <c r="N321" s="23"/>
      <c r="O321" s="23"/>
    </row>
    <row r="322" spans="1:16" s="52" customFormat="1" ht="24" customHeight="1">
      <c r="A322" s="4"/>
      <c r="B322" s="23"/>
      <c r="C322" s="23"/>
      <c r="D322" s="23"/>
      <c r="E322" s="23"/>
      <c r="F322" s="23"/>
      <c r="G322" s="23"/>
      <c r="H322" s="23"/>
      <c r="I322" s="23"/>
      <c r="J322" s="23"/>
      <c r="K322" s="23"/>
      <c r="L322" s="23"/>
      <c r="M322" s="24"/>
      <c r="N322" s="23"/>
      <c r="O322" s="23"/>
    </row>
    <row r="323" spans="1:16" s="52" customFormat="1" ht="24" customHeight="1">
      <c r="A323" s="4"/>
      <c r="B323" s="23"/>
      <c r="C323" s="23"/>
      <c r="D323" s="23"/>
      <c r="E323" s="23"/>
      <c r="F323" s="23"/>
      <c r="G323" s="23"/>
      <c r="H323" s="23"/>
      <c r="I323" s="23"/>
      <c r="J323" s="23"/>
      <c r="K323" s="23"/>
      <c r="L323" s="23"/>
      <c r="M323" s="24"/>
      <c r="N323" s="23"/>
      <c r="O323" s="23"/>
    </row>
    <row r="324" spans="1:16" s="52" customFormat="1" ht="45" customHeight="1">
      <c r="A324" s="4"/>
      <c r="B324" s="23"/>
      <c r="C324" s="23"/>
      <c r="D324" s="23"/>
      <c r="E324" s="23"/>
      <c r="F324" s="23"/>
      <c r="G324" s="23"/>
      <c r="H324" s="23"/>
      <c r="I324" s="23"/>
      <c r="J324" s="23"/>
      <c r="K324" s="23"/>
      <c r="L324" s="23"/>
      <c r="M324" s="24"/>
      <c r="N324" s="23"/>
      <c r="O324" s="23"/>
    </row>
    <row r="325" spans="1:16" s="52" customFormat="1" ht="24" customHeight="1">
      <c r="A325" s="4"/>
      <c r="B325" s="23"/>
      <c r="C325" s="23"/>
      <c r="D325" s="23"/>
      <c r="E325" s="23"/>
      <c r="F325" s="23"/>
      <c r="G325" s="23"/>
      <c r="H325" s="23"/>
      <c r="I325" s="23"/>
      <c r="J325" s="23"/>
      <c r="K325" s="23"/>
      <c r="L325" s="23"/>
      <c r="M325" s="24"/>
      <c r="N325" s="23"/>
      <c r="O325" s="23"/>
    </row>
    <row r="326" spans="1:16" s="52" customFormat="1" ht="24" customHeight="1">
      <c r="A326" s="4"/>
      <c r="B326" s="23"/>
      <c r="C326" s="23"/>
      <c r="D326" s="23"/>
      <c r="E326" s="23"/>
      <c r="F326" s="23"/>
      <c r="G326" s="23"/>
      <c r="H326" s="23"/>
      <c r="I326" s="23"/>
      <c r="J326" s="23"/>
      <c r="K326" s="23"/>
      <c r="L326" s="23"/>
      <c r="M326" s="24"/>
      <c r="N326" s="23"/>
      <c r="O326" s="23"/>
    </row>
    <row r="327" spans="1:16" s="52" customFormat="1" ht="24" customHeight="1">
      <c r="A327" s="4"/>
      <c r="B327" s="23"/>
      <c r="C327" s="23"/>
      <c r="D327" s="23"/>
      <c r="E327" s="23"/>
      <c r="F327" s="23"/>
      <c r="G327" s="23"/>
      <c r="H327" s="23"/>
      <c r="I327" s="23"/>
      <c r="J327" s="23"/>
      <c r="K327" s="23"/>
      <c r="L327" s="23"/>
      <c r="M327" s="24"/>
      <c r="N327" s="23"/>
      <c r="O327" s="23"/>
    </row>
    <row r="328" spans="1:16" s="52" customFormat="1" ht="24" customHeight="1">
      <c r="A328" s="4"/>
      <c r="B328" s="23"/>
      <c r="C328" s="23"/>
      <c r="D328" s="23"/>
      <c r="E328" s="23"/>
      <c r="F328" s="23"/>
      <c r="G328" s="23"/>
      <c r="H328" s="23"/>
      <c r="I328" s="23"/>
      <c r="J328" s="23"/>
      <c r="K328" s="23"/>
      <c r="L328" s="23"/>
      <c r="M328" s="24"/>
      <c r="N328" s="23"/>
      <c r="O328" s="23"/>
    </row>
    <row r="329" spans="1:16" s="52" customFormat="1" ht="24" customHeight="1">
      <c r="A329" s="4"/>
      <c r="B329" s="23"/>
      <c r="C329" s="23"/>
      <c r="D329" s="23"/>
      <c r="E329" s="23"/>
      <c r="F329" s="23"/>
      <c r="G329" s="23"/>
      <c r="H329" s="23"/>
      <c r="I329" s="23"/>
      <c r="J329" s="23"/>
      <c r="K329" s="23"/>
      <c r="L329" s="23"/>
      <c r="M329" s="24"/>
      <c r="N329" s="23"/>
      <c r="O329" s="23"/>
    </row>
    <row r="330" spans="1:16" s="52" customFormat="1" ht="24" customHeight="1">
      <c r="A330" s="4"/>
      <c r="B330" s="23"/>
      <c r="C330" s="23"/>
      <c r="D330" s="23"/>
      <c r="E330" s="23"/>
      <c r="F330" s="23"/>
      <c r="G330" s="23"/>
      <c r="H330" s="23"/>
      <c r="I330" s="23"/>
      <c r="J330" s="23"/>
      <c r="K330" s="23"/>
      <c r="L330" s="23"/>
      <c r="M330" s="24"/>
      <c r="N330" s="23"/>
      <c r="O330" s="23"/>
    </row>
    <row r="331" spans="1:16" s="52" customFormat="1" ht="24" customHeight="1">
      <c r="A331" s="4"/>
      <c r="B331" s="23"/>
      <c r="C331" s="23"/>
      <c r="D331" s="23"/>
      <c r="E331" s="23"/>
      <c r="F331" s="23"/>
      <c r="G331" s="23"/>
      <c r="H331" s="23"/>
      <c r="I331" s="23"/>
      <c r="J331" s="23"/>
      <c r="K331" s="23"/>
      <c r="L331" s="23"/>
      <c r="M331" s="24"/>
      <c r="N331" s="23"/>
      <c r="O331" s="23"/>
    </row>
    <row r="332" spans="1:16" s="52" customFormat="1" ht="24" customHeight="1">
      <c r="A332" s="4"/>
      <c r="B332" s="23"/>
      <c r="C332" s="23"/>
      <c r="D332" s="23"/>
      <c r="E332" s="23"/>
      <c r="F332" s="23"/>
      <c r="G332" s="23"/>
      <c r="H332" s="23"/>
      <c r="I332" s="23"/>
      <c r="J332" s="23"/>
      <c r="K332" s="23"/>
      <c r="L332" s="23"/>
      <c r="M332" s="24"/>
      <c r="N332" s="23"/>
      <c r="O332" s="23"/>
    </row>
    <row r="333" spans="1:16" s="52" customFormat="1" ht="24" customHeight="1">
      <c r="A333" s="4"/>
      <c r="B333" s="23"/>
      <c r="C333" s="23"/>
      <c r="D333" s="23"/>
      <c r="E333" s="23"/>
      <c r="F333" s="23"/>
      <c r="G333" s="23"/>
      <c r="H333" s="23"/>
      <c r="I333" s="23"/>
      <c r="J333" s="23"/>
      <c r="K333" s="23"/>
      <c r="L333" s="23"/>
      <c r="M333" s="24"/>
      <c r="N333" s="23"/>
      <c r="O333" s="23"/>
    </row>
    <row r="334" spans="1:16" s="52" customFormat="1" ht="24" customHeight="1">
      <c r="A334" s="4"/>
      <c r="B334" s="23"/>
      <c r="C334" s="23"/>
      <c r="D334" s="23"/>
      <c r="E334" s="23"/>
      <c r="F334" s="23"/>
      <c r="G334" s="23"/>
      <c r="H334" s="23"/>
      <c r="I334" s="23"/>
      <c r="J334" s="23"/>
      <c r="K334" s="23"/>
      <c r="L334" s="23"/>
      <c r="M334" s="24"/>
      <c r="N334" s="23"/>
      <c r="O334" s="23"/>
    </row>
    <row r="335" spans="1:16" s="52" customFormat="1" ht="24" customHeight="1">
      <c r="A335" s="4"/>
      <c r="B335" s="23"/>
      <c r="C335" s="23"/>
      <c r="D335" s="23"/>
      <c r="E335" s="23"/>
      <c r="F335" s="23"/>
      <c r="G335" s="23"/>
      <c r="H335" s="23"/>
      <c r="I335" s="23"/>
      <c r="J335" s="23"/>
      <c r="K335" s="23"/>
      <c r="L335" s="23"/>
      <c r="M335" s="24"/>
      <c r="N335" s="23"/>
      <c r="O335" s="23"/>
      <c r="P335" s="23"/>
    </row>
    <row r="336" spans="1:16" ht="35.1" customHeight="1"/>
    <row r="337" ht="35.1" customHeight="1"/>
    <row r="338" ht="35.1" customHeight="1"/>
    <row r="339" ht="45" customHeight="1"/>
    <row r="340" ht="35.1" customHeight="1"/>
    <row r="341" ht="35.1" customHeight="1"/>
    <row r="342" ht="35.1" customHeight="1"/>
    <row r="343" ht="35.1" customHeight="1"/>
    <row r="344" ht="35.1" customHeight="1"/>
    <row r="345" ht="45" customHeight="1"/>
    <row r="349" ht="35.1" customHeight="1"/>
    <row r="350" ht="35.1" customHeight="1"/>
    <row r="351" ht="35.1" customHeight="1"/>
    <row r="352" ht="35.1" customHeight="1"/>
    <row r="353" spans="1:16" ht="35.1" customHeight="1"/>
    <row r="354" spans="1:16" ht="35.1" customHeight="1"/>
    <row r="355" spans="1:16" ht="45" customHeight="1"/>
    <row r="356" spans="1:16" ht="35.1" customHeight="1"/>
    <row r="357" spans="1:16" ht="35.1" customHeight="1"/>
    <row r="358" spans="1:16" ht="35.1" customHeight="1"/>
    <row r="359" spans="1:16" ht="35.1" customHeight="1"/>
    <row r="360" spans="1:16" ht="35.1" customHeight="1"/>
    <row r="361" spans="1:16" ht="45" customHeight="1"/>
    <row r="362" spans="1:16" ht="35.1" customHeight="1"/>
    <row r="363" spans="1:16" ht="35.1" customHeight="1"/>
    <row r="364" spans="1:16" ht="35.1" customHeight="1">
      <c r="P364" s="85"/>
    </row>
    <row r="365" spans="1:16" s="85" customFormat="1" ht="35.1" customHeight="1">
      <c r="A365" s="4"/>
      <c r="B365" s="23"/>
      <c r="C365" s="23"/>
      <c r="D365" s="23"/>
      <c r="E365" s="23"/>
      <c r="F365" s="23"/>
      <c r="G365" s="23"/>
      <c r="H365" s="23"/>
      <c r="I365" s="23"/>
      <c r="J365" s="23"/>
      <c r="K365" s="23"/>
      <c r="L365" s="23"/>
      <c r="M365" s="24"/>
      <c r="N365" s="23"/>
      <c r="O365" s="23"/>
      <c r="P365" s="23"/>
    </row>
    <row r="366" spans="1:16" ht="35.1" customHeight="1"/>
    <row r="367" spans="1:16" ht="35.1" customHeight="1"/>
    <row r="368" spans="1:16" ht="35.1" customHeight="1"/>
    <row r="369" ht="34.5" customHeight="1"/>
    <row r="370" ht="35.1" customHeight="1"/>
    <row r="371" ht="35.1" customHeight="1"/>
    <row r="372" ht="30" customHeight="1"/>
    <row r="373" ht="35.1" customHeight="1"/>
    <row r="374" ht="35.1" customHeight="1"/>
    <row r="375" ht="35.1" customHeight="1"/>
    <row r="376" ht="35.1" customHeight="1"/>
    <row r="377" ht="35.1" customHeight="1"/>
  </sheetData>
  <phoneticPr fontId="0" type="noConversion"/>
  <pageMargins left="0.25" right="0.25" top="0.75" bottom="0.75" header="0.3" footer="0.3"/>
  <pageSetup scale="48" fitToHeight="0" orientation="landscape" r:id="rId1"/>
  <headerFooter alignWithMargins="0">
    <oddFooter>&amp;Lsmaes 040108&amp;CDistrict 5 "ZIPPER"/RTIPR 
&amp;P of &amp;N&amp;R******Planning Document ****</oddFooter>
  </headerFooter>
  <rowBreaks count="2" manualBreakCount="2">
    <brk id="21" max="12" man="1"/>
    <brk id="4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30B05-BE14-41F6-B439-0AEA426A9A8F}">
  <sheetPr>
    <pageSetUpPr fitToPage="1"/>
  </sheetPr>
  <dimension ref="A1:V363"/>
  <sheetViews>
    <sheetView zoomScale="60" zoomScaleNormal="60" zoomScaleSheetLayoutView="85" workbookViewId="0">
      <pane ySplit="6" topLeftCell="A7" activePane="bottomLeft" state="frozen"/>
      <selection pane="bottomLeft" activeCell="F18" sqref="F18"/>
    </sheetView>
  </sheetViews>
  <sheetFormatPr defaultColWidth="9" defaultRowHeight="19.5"/>
  <cols>
    <col min="1" max="1" width="12.5" style="4" customWidth="1"/>
    <col min="2" max="2" width="23.1640625" style="23" customWidth="1"/>
    <col min="3" max="3" width="11.33203125" style="23" customWidth="1"/>
    <col min="4" max="4" width="7" style="23" customWidth="1"/>
    <col min="5" max="5" width="16.5" style="23" customWidth="1"/>
    <col min="6" max="6" width="48.6640625" style="23" customWidth="1"/>
    <col min="7" max="7" width="20.1640625" style="23" customWidth="1"/>
    <col min="8" max="8" width="23" style="23" bestFit="1" customWidth="1"/>
    <col min="9" max="9" width="22.1640625" style="23" bestFit="1" customWidth="1"/>
    <col min="10" max="10" width="20.5" style="23" bestFit="1" customWidth="1"/>
    <col min="11" max="11" width="43" style="23" customWidth="1"/>
    <col min="12" max="12" width="11.6640625" style="23" customWidth="1"/>
    <col min="13" max="13" width="8.83203125" style="24" customWidth="1"/>
    <col min="14" max="14" width="19.33203125" style="23" customWidth="1"/>
    <col min="15" max="15" width="91.33203125" style="23" customWidth="1"/>
    <col min="16" max="16384" width="9" style="23"/>
  </cols>
  <sheetData>
    <row r="1" spans="1:15">
      <c r="A1" s="161" t="s">
        <v>272</v>
      </c>
    </row>
    <row r="2" spans="1:15" ht="20.25">
      <c r="A2" s="162" t="s">
        <v>273</v>
      </c>
      <c r="B2" s="1"/>
      <c r="C2" s="1"/>
      <c r="D2" s="1"/>
      <c r="E2" s="1"/>
      <c r="F2" s="1"/>
      <c r="G2" s="1"/>
      <c r="H2" s="1"/>
      <c r="I2" s="1"/>
      <c r="J2" s="1"/>
      <c r="K2" s="1"/>
      <c r="L2" s="1"/>
      <c r="M2" s="3"/>
      <c r="O2" s="127" t="s">
        <v>246</v>
      </c>
    </row>
    <row r="3" spans="1:15">
      <c r="A3" s="2"/>
      <c r="B3" s="1" t="s">
        <v>0</v>
      </c>
      <c r="C3" s="1"/>
      <c r="D3" s="1"/>
      <c r="E3" s="1"/>
      <c r="F3" s="1"/>
      <c r="G3" s="1"/>
      <c r="H3" s="1"/>
      <c r="I3" s="1"/>
      <c r="J3" s="1"/>
      <c r="K3" s="1"/>
      <c r="L3" s="1"/>
      <c r="O3" s="126"/>
    </row>
    <row r="4" spans="1:15">
      <c r="B4" s="1"/>
      <c r="C4" s="1"/>
      <c r="D4" s="1"/>
      <c r="E4" s="1"/>
      <c r="F4" s="1"/>
      <c r="G4" s="1"/>
      <c r="H4" s="1"/>
      <c r="I4" s="1"/>
      <c r="J4" s="1"/>
      <c r="K4" s="1"/>
      <c r="L4" s="1"/>
      <c r="O4" s="166" t="s">
        <v>282</v>
      </c>
    </row>
    <row r="5" spans="1:15" thickBot="1">
      <c r="A5" s="163" t="s">
        <v>274</v>
      </c>
      <c r="B5" s="178"/>
      <c r="C5" s="179"/>
      <c r="D5" s="179"/>
      <c r="E5" s="180"/>
      <c r="F5" s="179"/>
      <c r="G5" s="179"/>
      <c r="H5" s="179"/>
      <c r="I5" s="179"/>
      <c r="J5" s="179"/>
      <c r="K5" s="179"/>
      <c r="L5" s="179"/>
      <c r="M5" s="165"/>
      <c r="N5" s="164"/>
      <c r="O5" s="181"/>
    </row>
    <row r="6" spans="1:15" ht="75.75" customHeight="1">
      <c r="A6" s="125" t="s">
        <v>1</v>
      </c>
      <c r="B6" s="125" t="s">
        <v>7</v>
      </c>
      <c r="C6" s="125" t="s">
        <v>4</v>
      </c>
      <c r="D6" s="125" t="s">
        <v>15</v>
      </c>
      <c r="E6" s="125" t="s">
        <v>8</v>
      </c>
      <c r="F6" s="125" t="s">
        <v>22</v>
      </c>
      <c r="G6" s="125" t="s">
        <v>13</v>
      </c>
      <c r="H6" s="125" t="s">
        <v>12</v>
      </c>
      <c r="I6" s="125" t="s">
        <v>18</v>
      </c>
      <c r="J6" s="125" t="s">
        <v>19</v>
      </c>
      <c r="K6" s="125" t="s">
        <v>10</v>
      </c>
      <c r="L6" s="125" t="s">
        <v>6</v>
      </c>
      <c r="M6" s="125" t="s">
        <v>5</v>
      </c>
      <c r="N6" s="125" t="s">
        <v>14</v>
      </c>
      <c r="O6" s="125" t="s">
        <v>2</v>
      </c>
    </row>
    <row r="7" spans="1:15" ht="56.25">
      <c r="A7" s="167">
        <v>1</v>
      </c>
      <c r="B7" s="169" t="s">
        <v>32</v>
      </c>
      <c r="C7" s="169"/>
      <c r="D7" s="169" t="s">
        <v>25</v>
      </c>
      <c r="E7" s="169" t="s">
        <v>31</v>
      </c>
      <c r="F7" s="169" t="s">
        <v>33</v>
      </c>
      <c r="G7" s="169" t="s">
        <v>34</v>
      </c>
      <c r="H7" s="185">
        <v>1500000</v>
      </c>
      <c r="I7" s="185">
        <v>1425000</v>
      </c>
      <c r="J7" s="185">
        <v>75000</v>
      </c>
      <c r="K7" s="169" t="s">
        <v>35</v>
      </c>
      <c r="L7" s="169" t="s">
        <v>70</v>
      </c>
      <c r="M7" s="169" t="s">
        <v>30</v>
      </c>
      <c r="N7" s="169"/>
      <c r="O7" s="169" t="s">
        <v>245</v>
      </c>
    </row>
    <row r="8" spans="1:15" ht="56.25">
      <c r="A8" s="120">
        <v>2</v>
      </c>
      <c r="B8" s="113" t="s">
        <v>60</v>
      </c>
      <c r="C8" s="113"/>
      <c r="D8" s="113" t="s">
        <v>25</v>
      </c>
      <c r="E8" s="113" t="s">
        <v>31</v>
      </c>
      <c r="F8" s="113" t="s">
        <v>61</v>
      </c>
      <c r="G8" s="113" t="s">
        <v>62</v>
      </c>
      <c r="H8" s="114">
        <v>1283927</v>
      </c>
      <c r="I8" s="114">
        <v>1219731</v>
      </c>
      <c r="J8" s="114">
        <v>64196</v>
      </c>
      <c r="K8" s="113" t="s">
        <v>63</v>
      </c>
      <c r="L8" s="21" t="s">
        <v>70</v>
      </c>
      <c r="M8" s="113" t="s">
        <v>30</v>
      </c>
      <c r="N8" s="113"/>
      <c r="O8" s="87" t="s">
        <v>244</v>
      </c>
    </row>
    <row r="9" spans="1:15" ht="112.5">
      <c r="A9" s="167">
        <v>3</v>
      </c>
      <c r="B9" s="168" t="s">
        <v>243</v>
      </c>
      <c r="C9" s="168"/>
      <c r="D9" s="168" t="s">
        <v>25</v>
      </c>
      <c r="E9" s="168" t="s">
        <v>242</v>
      </c>
      <c r="F9" s="168" t="s">
        <v>241</v>
      </c>
      <c r="G9" s="168" t="s">
        <v>240</v>
      </c>
      <c r="H9" s="170">
        <v>1023000</v>
      </c>
      <c r="I9" s="185">
        <v>971850</v>
      </c>
      <c r="J9" s="185">
        <v>51150</v>
      </c>
      <c r="K9" s="168" t="s">
        <v>239</v>
      </c>
      <c r="L9" s="169" t="s">
        <v>70</v>
      </c>
      <c r="M9" s="169" t="s">
        <v>30</v>
      </c>
      <c r="N9" s="168"/>
      <c r="O9" s="168"/>
    </row>
    <row r="10" spans="1:15" ht="56.25">
      <c r="A10" s="167">
        <v>4</v>
      </c>
      <c r="B10" s="172" t="s">
        <v>39</v>
      </c>
      <c r="C10" s="169"/>
      <c r="D10" s="169" t="s">
        <v>25</v>
      </c>
      <c r="E10" s="172" t="s">
        <v>38</v>
      </c>
      <c r="F10" s="168" t="s">
        <v>238</v>
      </c>
      <c r="G10" s="173" t="s">
        <v>237</v>
      </c>
      <c r="H10" s="174">
        <v>1600000</v>
      </c>
      <c r="I10" s="174">
        <v>1520000</v>
      </c>
      <c r="J10" s="174">
        <v>80000</v>
      </c>
      <c r="K10" s="172" t="s">
        <v>236</v>
      </c>
      <c r="L10" s="169" t="s">
        <v>70</v>
      </c>
      <c r="M10" s="172" t="s">
        <v>30</v>
      </c>
      <c r="N10" s="172"/>
      <c r="O10" s="169" t="s">
        <v>235</v>
      </c>
    </row>
    <row r="11" spans="1:15" ht="78.75">
      <c r="A11" s="167">
        <v>5</v>
      </c>
      <c r="B11" s="175" t="s">
        <v>47</v>
      </c>
      <c r="C11" s="189"/>
      <c r="D11" s="175" t="s">
        <v>25</v>
      </c>
      <c r="E11" s="175" t="s">
        <v>48</v>
      </c>
      <c r="F11" s="175" t="s">
        <v>234</v>
      </c>
      <c r="G11" s="175" t="s">
        <v>233</v>
      </c>
      <c r="H11" s="190">
        <v>950000</v>
      </c>
      <c r="I11" s="177">
        <v>902500</v>
      </c>
      <c r="J11" s="177">
        <v>47500</v>
      </c>
      <c r="K11" s="191" t="s">
        <v>232</v>
      </c>
      <c r="L11" s="169" t="s">
        <v>70</v>
      </c>
      <c r="M11" s="175" t="s">
        <v>30</v>
      </c>
      <c r="N11" s="189"/>
      <c r="O11" s="168"/>
    </row>
    <row r="12" spans="1:15" ht="93.75">
      <c r="A12" s="167">
        <v>6</v>
      </c>
      <c r="B12" s="175" t="s">
        <v>43</v>
      </c>
      <c r="C12" s="175"/>
      <c r="D12" s="175" t="s">
        <v>25</v>
      </c>
      <c r="E12" s="175" t="s">
        <v>38</v>
      </c>
      <c r="F12" s="175" t="s">
        <v>44</v>
      </c>
      <c r="G12" s="175" t="s">
        <v>45</v>
      </c>
      <c r="H12" s="176">
        <v>1200000</v>
      </c>
      <c r="I12" s="177">
        <v>1140000</v>
      </c>
      <c r="J12" s="177">
        <v>60000</v>
      </c>
      <c r="K12" s="175" t="s">
        <v>46</v>
      </c>
      <c r="L12" s="169" t="s">
        <v>70</v>
      </c>
      <c r="M12" s="175" t="s">
        <v>30</v>
      </c>
      <c r="N12" s="175"/>
      <c r="O12" s="169" t="s">
        <v>231</v>
      </c>
    </row>
    <row r="13" spans="1:15" ht="37.5">
      <c r="A13" s="167">
        <v>7</v>
      </c>
      <c r="B13" s="168" t="s">
        <v>230</v>
      </c>
      <c r="C13" s="168"/>
      <c r="D13" s="168" t="s">
        <v>25</v>
      </c>
      <c r="E13" s="168" t="s">
        <v>229</v>
      </c>
      <c r="F13" s="168" t="s">
        <v>228</v>
      </c>
      <c r="G13" s="168" t="s">
        <v>227</v>
      </c>
      <c r="H13" s="170">
        <v>350000</v>
      </c>
      <c r="I13" s="185">
        <v>332500</v>
      </c>
      <c r="J13" s="185">
        <v>17500</v>
      </c>
      <c r="K13" s="168" t="s">
        <v>226</v>
      </c>
      <c r="L13" s="169" t="s">
        <v>70</v>
      </c>
      <c r="M13" s="169" t="s">
        <v>30</v>
      </c>
      <c r="N13" s="168"/>
      <c r="O13" s="168"/>
    </row>
    <row r="14" spans="1:15" ht="112.5">
      <c r="A14" s="167">
        <v>8</v>
      </c>
      <c r="B14" s="175" t="s">
        <v>225</v>
      </c>
      <c r="C14" s="169"/>
      <c r="D14" s="169" t="s">
        <v>25</v>
      </c>
      <c r="E14" s="169" t="s">
        <v>26</v>
      </c>
      <c r="F14" s="175" t="s">
        <v>224</v>
      </c>
      <c r="G14" s="175" t="s">
        <v>58</v>
      </c>
      <c r="H14" s="177">
        <v>1447000</v>
      </c>
      <c r="I14" s="177">
        <v>1374650</v>
      </c>
      <c r="J14" s="177">
        <v>72350</v>
      </c>
      <c r="K14" s="175" t="s">
        <v>223</v>
      </c>
      <c r="L14" s="169" t="s">
        <v>70</v>
      </c>
      <c r="M14" s="175" t="s">
        <v>56</v>
      </c>
      <c r="N14" s="175"/>
      <c r="O14" s="169" t="s">
        <v>222</v>
      </c>
    </row>
    <row r="15" spans="1:15" ht="56.25">
      <c r="A15" s="120">
        <v>9</v>
      </c>
      <c r="B15" s="118" t="s">
        <v>221</v>
      </c>
      <c r="C15" s="21"/>
      <c r="D15" s="21" t="s">
        <v>25</v>
      </c>
      <c r="E15" s="21" t="s">
        <v>162</v>
      </c>
      <c r="F15" s="118" t="s">
        <v>220</v>
      </c>
      <c r="G15" s="118" t="s">
        <v>165</v>
      </c>
      <c r="H15" s="119">
        <v>1412648</v>
      </c>
      <c r="I15" s="124">
        <v>1342015.6000000001</v>
      </c>
      <c r="J15" s="124">
        <v>70632.399999999994</v>
      </c>
      <c r="K15" s="118" t="s">
        <v>183</v>
      </c>
      <c r="L15" s="21" t="s">
        <v>70</v>
      </c>
      <c r="M15" s="21" t="s">
        <v>30</v>
      </c>
      <c r="N15" s="118"/>
      <c r="O15" s="21" t="s">
        <v>219</v>
      </c>
    </row>
    <row r="16" spans="1:15" ht="56.25">
      <c r="A16" s="120">
        <v>10</v>
      </c>
      <c r="B16" s="21" t="s">
        <v>64</v>
      </c>
      <c r="C16" s="21"/>
      <c r="D16" s="21" t="s">
        <v>25</v>
      </c>
      <c r="E16" s="21" t="s">
        <v>31</v>
      </c>
      <c r="F16" s="21" t="s">
        <v>67</v>
      </c>
      <c r="G16" s="21" t="s">
        <v>62</v>
      </c>
      <c r="H16" s="114">
        <v>1270569</v>
      </c>
      <c r="I16" s="114">
        <v>1207041</v>
      </c>
      <c r="J16" s="114">
        <v>63528</v>
      </c>
      <c r="K16" s="21" t="s">
        <v>66</v>
      </c>
      <c r="L16" s="21" t="s">
        <v>70</v>
      </c>
      <c r="M16" s="21" t="s">
        <v>30</v>
      </c>
      <c r="N16" s="21"/>
      <c r="O16" s="87" t="s">
        <v>218</v>
      </c>
    </row>
    <row r="17" spans="1:15" ht="75">
      <c r="A17" s="167">
        <v>11</v>
      </c>
      <c r="B17" s="168" t="s">
        <v>217</v>
      </c>
      <c r="C17" s="169"/>
      <c r="D17" s="169" t="s">
        <v>25</v>
      </c>
      <c r="E17" s="169" t="s">
        <v>162</v>
      </c>
      <c r="F17" s="168" t="s">
        <v>216</v>
      </c>
      <c r="G17" s="168" t="s">
        <v>215</v>
      </c>
      <c r="H17" s="170">
        <v>3824686</v>
      </c>
      <c r="I17" s="171">
        <v>3633451.7</v>
      </c>
      <c r="J17" s="171">
        <v>191234.3</v>
      </c>
      <c r="K17" s="168" t="s">
        <v>159</v>
      </c>
      <c r="L17" s="169" t="s">
        <v>70</v>
      </c>
      <c r="M17" s="169" t="s">
        <v>30</v>
      </c>
      <c r="N17" s="168"/>
      <c r="O17" s="169" t="s">
        <v>214</v>
      </c>
    </row>
    <row r="18" spans="1:15" ht="187.5">
      <c r="A18" s="167">
        <v>12</v>
      </c>
      <c r="B18" s="175" t="s">
        <v>53</v>
      </c>
      <c r="C18" s="175"/>
      <c r="D18" s="175" t="s">
        <v>25</v>
      </c>
      <c r="E18" s="175" t="s">
        <v>26</v>
      </c>
      <c r="F18" s="175" t="s">
        <v>213</v>
      </c>
      <c r="G18" s="188" t="s">
        <v>54</v>
      </c>
      <c r="H18" s="177">
        <v>573000</v>
      </c>
      <c r="I18" s="177">
        <v>544350</v>
      </c>
      <c r="J18" s="177">
        <v>28650</v>
      </c>
      <c r="K18" s="175" t="s">
        <v>55</v>
      </c>
      <c r="L18" s="169" t="s">
        <v>70</v>
      </c>
      <c r="M18" s="169" t="s">
        <v>30</v>
      </c>
      <c r="N18" s="175"/>
      <c r="O18" s="169" t="s">
        <v>212</v>
      </c>
    </row>
    <row r="19" spans="1:15" ht="75">
      <c r="A19" s="120">
        <v>13</v>
      </c>
      <c r="B19" s="118" t="s">
        <v>211</v>
      </c>
      <c r="C19" s="21"/>
      <c r="D19" s="21" t="s">
        <v>25</v>
      </c>
      <c r="E19" s="21" t="s">
        <v>176</v>
      </c>
      <c r="F19" s="118" t="s">
        <v>210</v>
      </c>
      <c r="G19" s="118" t="s">
        <v>209</v>
      </c>
      <c r="H19" s="119">
        <v>2058647</v>
      </c>
      <c r="I19" s="119">
        <v>1955715</v>
      </c>
      <c r="J19" s="119">
        <v>102932</v>
      </c>
      <c r="K19" s="118" t="s">
        <v>208</v>
      </c>
      <c r="L19" s="21" t="s">
        <v>70</v>
      </c>
      <c r="M19" s="21" t="s">
        <v>30</v>
      </c>
      <c r="N19" s="118" t="s">
        <v>207</v>
      </c>
      <c r="O19" s="21" t="s">
        <v>206</v>
      </c>
    </row>
    <row r="20" spans="1:15" ht="112.5">
      <c r="A20" s="167" t="s">
        <v>200</v>
      </c>
      <c r="B20" s="168" t="s">
        <v>205</v>
      </c>
      <c r="C20" s="169"/>
      <c r="D20" s="169" t="s">
        <v>25</v>
      </c>
      <c r="E20" s="169" t="s">
        <v>204</v>
      </c>
      <c r="F20" s="168" t="s">
        <v>203</v>
      </c>
      <c r="G20" s="168" t="s">
        <v>202</v>
      </c>
      <c r="H20" s="170">
        <v>1050000</v>
      </c>
      <c r="I20" s="170">
        <v>997500</v>
      </c>
      <c r="J20" s="170">
        <v>52500</v>
      </c>
      <c r="K20" s="168" t="s">
        <v>201</v>
      </c>
      <c r="L20" s="169" t="s">
        <v>70</v>
      </c>
      <c r="M20" s="169" t="s">
        <v>30</v>
      </c>
      <c r="N20" s="168"/>
      <c r="O20" s="169"/>
    </row>
    <row r="21" spans="1:15" ht="75">
      <c r="A21" s="167" t="s">
        <v>200</v>
      </c>
      <c r="B21" s="168" t="s">
        <v>199</v>
      </c>
      <c r="C21" s="169"/>
      <c r="D21" s="169" t="s">
        <v>25</v>
      </c>
      <c r="E21" s="169" t="s">
        <v>176</v>
      </c>
      <c r="F21" s="168" t="s">
        <v>198</v>
      </c>
      <c r="G21" s="168" t="s">
        <v>197</v>
      </c>
      <c r="H21" s="170">
        <v>977627</v>
      </c>
      <c r="I21" s="170">
        <v>928746</v>
      </c>
      <c r="J21" s="170">
        <v>48881</v>
      </c>
      <c r="K21" s="168" t="s">
        <v>196</v>
      </c>
      <c r="L21" s="169" t="s">
        <v>70</v>
      </c>
      <c r="M21" s="169" t="s">
        <v>30</v>
      </c>
      <c r="N21" s="168" t="s">
        <v>195</v>
      </c>
      <c r="O21" s="169" t="s">
        <v>194</v>
      </c>
    </row>
    <row r="22" spans="1:15" ht="56.25">
      <c r="A22" s="120">
        <v>16</v>
      </c>
      <c r="B22" s="118" t="s">
        <v>193</v>
      </c>
      <c r="C22" s="21"/>
      <c r="D22" s="21" t="s">
        <v>25</v>
      </c>
      <c r="E22" s="21" t="s">
        <v>162</v>
      </c>
      <c r="F22" s="118" t="s">
        <v>192</v>
      </c>
      <c r="G22" s="118" t="s">
        <v>191</v>
      </c>
      <c r="H22" s="123">
        <v>233888.4</v>
      </c>
      <c r="I22" s="123">
        <v>222193.98</v>
      </c>
      <c r="J22" s="123">
        <v>11694.42</v>
      </c>
      <c r="K22" s="118" t="s">
        <v>183</v>
      </c>
      <c r="L22" s="21" t="s">
        <v>70</v>
      </c>
      <c r="M22" s="21" t="s">
        <v>30</v>
      </c>
      <c r="N22" s="118"/>
      <c r="O22" s="21" t="s">
        <v>190</v>
      </c>
    </row>
    <row r="23" spans="1:15" ht="56.25">
      <c r="A23" s="167">
        <v>17</v>
      </c>
      <c r="B23" s="168" t="s">
        <v>189</v>
      </c>
      <c r="C23" s="169"/>
      <c r="D23" s="169" t="s">
        <v>25</v>
      </c>
      <c r="E23" s="169" t="s">
        <v>156</v>
      </c>
      <c r="F23" s="168" t="s">
        <v>188</v>
      </c>
      <c r="G23" s="168" t="s">
        <v>187</v>
      </c>
      <c r="H23" s="170">
        <v>559000</v>
      </c>
      <c r="I23" s="170">
        <v>531050</v>
      </c>
      <c r="J23" s="170">
        <v>27950</v>
      </c>
      <c r="K23" s="168" t="s">
        <v>134</v>
      </c>
      <c r="L23" s="169" t="s">
        <v>70</v>
      </c>
      <c r="M23" s="169" t="s">
        <v>30</v>
      </c>
      <c r="N23" s="168"/>
      <c r="O23" s="169"/>
    </row>
    <row r="24" spans="1:15" ht="56.25">
      <c r="A24" s="120">
        <v>18</v>
      </c>
      <c r="B24" s="118" t="s">
        <v>186</v>
      </c>
      <c r="C24" s="21"/>
      <c r="D24" s="21" t="s">
        <v>25</v>
      </c>
      <c r="E24" s="21" t="s">
        <v>162</v>
      </c>
      <c r="F24" s="118" t="s">
        <v>185</v>
      </c>
      <c r="G24" s="118" t="s">
        <v>184</v>
      </c>
      <c r="H24" s="119">
        <v>1689934</v>
      </c>
      <c r="I24" s="123">
        <v>1605437.3</v>
      </c>
      <c r="J24" s="123">
        <v>84496.7</v>
      </c>
      <c r="K24" s="118" t="s">
        <v>183</v>
      </c>
      <c r="L24" s="21" t="s">
        <v>70</v>
      </c>
      <c r="M24" s="21" t="s">
        <v>30</v>
      </c>
      <c r="N24" s="118"/>
      <c r="O24" s="21" t="s">
        <v>182</v>
      </c>
    </row>
    <row r="25" spans="1:15" ht="56.25">
      <c r="A25" s="120">
        <v>19</v>
      </c>
      <c r="B25" s="118" t="s">
        <v>181</v>
      </c>
      <c r="C25" s="21"/>
      <c r="D25" s="21" t="s">
        <v>25</v>
      </c>
      <c r="E25" s="21" t="s">
        <v>142</v>
      </c>
      <c r="F25" s="118" t="s">
        <v>180</v>
      </c>
      <c r="G25" s="118" t="s">
        <v>179</v>
      </c>
      <c r="H25" s="123">
        <v>798515.62</v>
      </c>
      <c r="I25" s="123">
        <v>758589.84</v>
      </c>
      <c r="J25" s="123">
        <v>39925.78</v>
      </c>
      <c r="K25" s="118" t="s">
        <v>134</v>
      </c>
      <c r="L25" s="21" t="s">
        <v>70</v>
      </c>
      <c r="M25" s="21" t="s">
        <v>30</v>
      </c>
      <c r="N25" s="118"/>
      <c r="O25" s="21" t="s">
        <v>178</v>
      </c>
    </row>
    <row r="26" spans="1:15" ht="93.75">
      <c r="A26" s="167">
        <v>20</v>
      </c>
      <c r="B26" s="168" t="s">
        <v>177</v>
      </c>
      <c r="C26" s="169"/>
      <c r="D26" s="169" t="s">
        <v>25</v>
      </c>
      <c r="E26" s="169" t="s">
        <v>176</v>
      </c>
      <c r="F26" s="168" t="s">
        <v>175</v>
      </c>
      <c r="G26" s="168" t="s">
        <v>174</v>
      </c>
      <c r="H26" s="170">
        <v>162676</v>
      </c>
      <c r="I26" s="170">
        <v>154542</v>
      </c>
      <c r="J26" s="170">
        <v>8134</v>
      </c>
      <c r="K26" s="168" t="s">
        <v>173</v>
      </c>
      <c r="L26" s="169" t="s">
        <v>70</v>
      </c>
      <c r="M26" s="169" t="s">
        <v>30</v>
      </c>
      <c r="N26" s="168"/>
      <c r="O26" s="169" t="s">
        <v>172</v>
      </c>
    </row>
    <row r="27" spans="1:15" ht="56.25">
      <c r="A27" s="120" t="s">
        <v>168</v>
      </c>
      <c r="B27" s="118" t="s">
        <v>171</v>
      </c>
      <c r="C27" s="21"/>
      <c r="D27" s="21" t="s">
        <v>25</v>
      </c>
      <c r="E27" s="21" t="s">
        <v>85</v>
      </c>
      <c r="F27" s="118" t="s">
        <v>170</v>
      </c>
      <c r="G27" s="118" t="s">
        <v>169</v>
      </c>
      <c r="H27" s="119">
        <v>725000</v>
      </c>
      <c r="I27" s="119">
        <v>688750</v>
      </c>
      <c r="J27" s="119">
        <v>36250</v>
      </c>
      <c r="K27" s="118" t="s">
        <v>134</v>
      </c>
      <c r="L27" s="21" t="s">
        <v>70</v>
      </c>
      <c r="M27" s="21" t="s">
        <v>30</v>
      </c>
      <c r="N27" s="118"/>
      <c r="O27" s="21"/>
    </row>
    <row r="28" spans="1:15" ht="75">
      <c r="A28" s="120" t="s">
        <v>168</v>
      </c>
      <c r="B28" s="118" t="s">
        <v>167</v>
      </c>
      <c r="C28" s="21"/>
      <c r="D28" s="21" t="s">
        <v>25</v>
      </c>
      <c r="E28" s="21" t="s">
        <v>162</v>
      </c>
      <c r="F28" s="118" t="s">
        <v>166</v>
      </c>
      <c r="G28" s="118" t="s">
        <v>165</v>
      </c>
      <c r="H28" s="119">
        <v>699826</v>
      </c>
      <c r="I28" s="123">
        <v>664834.69999999995</v>
      </c>
      <c r="J28" s="123">
        <v>34991.300000000003</v>
      </c>
      <c r="K28" s="118" t="s">
        <v>159</v>
      </c>
      <c r="L28" s="21" t="s">
        <v>70</v>
      </c>
      <c r="M28" s="21" t="s">
        <v>30</v>
      </c>
      <c r="N28" s="118"/>
      <c r="O28" s="21" t="s">
        <v>164</v>
      </c>
    </row>
    <row r="29" spans="1:15" ht="75">
      <c r="A29" s="120">
        <v>23</v>
      </c>
      <c r="B29" s="118" t="s">
        <v>163</v>
      </c>
      <c r="C29" s="21"/>
      <c r="D29" s="21" t="s">
        <v>25</v>
      </c>
      <c r="E29" s="21" t="s">
        <v>162</v>
      </c>
      <c r="F29" s="118" t="s">
        <v>161</v>
      </c>
      <c r="G29" s="118" t="s">
        <v>160</v>
      </c>
      <c r="H29" s="123">
        <v>427506.36</v>
      </c>
      <c r="I29" s="123">
        <v>406131.04</v>
      </c>
      <c r="J29" s="123">
        <v>21375.32</v>
      </c>
      <c r="K29" s="118" t="s">
        <v>159</v>
      </c>
      <c r="L29" s="21" t="s">
        <v>70</v>
      </c>
      <c r="M29" s="21" t="s">
        <v>30</v>
      </c>
      <c r="N29" s="118"/>
      <c r="O29" s="21" t="s">
        <v>158</v>
      </c>
    </row>
    <row r="30" spans="1:15" ht="56.25">
      <c r="A30" s="120">
        <v>24</v>
      </c>
      <c r="B30" s="118" t="s">
        <v>157</v>
      </c>
      <c r="C30" s="21"/>
      <c r="D30" s="21" t="s">
        <v>25</v>
      </c>
      <c r="E30" s="21" t="s">
        <v>156</v>
      </c>
      <c r="F30" s="118" t="s">
        <v>155</v>
      </c>
      <c r="G30" s="118" t="s">
        <v>154</v>
      </c>
      <c r="H30" s="119">
        <v>317000</v>
      </c>
      <c r="I30" s="119">
        <v>301150</v>
      </c>
      <c r="J30" s="119">
        <v>15850</v>
      </c>
      <c r="K30" s="118" t="s">
        <v>134</v>
      </c>
      <c r="L30" s="21" t="s">
        <v>70</v>
      </c>
      <c r="M30" s="21" t="s">
        <v>30</v>
      </c>
      <c r="N30" s="118"/>
      <c r="O30" s="21"/>
    </row>
    <row r="31" spans="1:15" ht="75">
      <c r="A31" s="167">
        <v>25</v>
      </c>
      <c r="B31" s="168" t="s">
        <v>153</v>
      </c>
      <c r="C31" s="169"/>
      <c r="D31" s="169" t="s">
        <v>25</v>
      </c>
      <c r="E31" s="169" t="s">
        <v>142</v>
      </c>
      <c r="F31" s="168" t="s">
        <v>152</v>
      </c>
      <c r="G31" s="168" t="s">
        <v>151</v>
      </c>
      <c r="H31" s="187">
        <v>1395185.75</v>
      </c>
      <c r="I31" s="187">
        <v>1325426.46</v>
      </c>
      <c r="J31" s="187">
        <v>69759.289999999994</v>
      </c>
      <c r="K31" s="168" t="s">
        <v>150</v>
      </c>
      <c r="L31" s="169" t="s">
        <v>70</v>
      </c>
      <c r="M31" s="169" t="s">
        <v>30</v>
      </c>
      <c r="N31" s="168"/>
      <c r="O31" s="169" t="s">
        <v>149</v>
      </c>
    </row>
    <row r="32" spans="1:15" ht="56.25">
      <c r="A32" s="167">
        <v>26</v>
      </c>
      <c r="B32" s="168" t="s">
        <v>148</v>
      </c>
      <c r="C32" s="169"/>
      <c r="D32" s="169" t="s">
        <v>25</v>
      </c>
      <c r="E32" s="169" t="s">
        <v>147</v>
      </c>
      <c r="F32" s="168" t="s">
        <v>146</v>
      </c>
      <c r="G32" s="168" t="s">
        <v>145</v>
      </c>
      <c r="H32" s="170">
        <v>1000000</v>
      </c>
      <c r="I32" s="170">
        <v>950000</v>
      </c>
      <c r="J32" s="170">
        <v>50000</v>
      </c>
      <c r="K32" s="168" t="s">
        <v>144</v>
      </c>
      <c r="L32" s="169" t="s">
        <v>70</v>
      </c>
      <c r="M32" s="169" t="s">
        <v>30</v>
      </c>
      <c r="N32" s="168"/>
      <c r="O32" s="169" t="s">
        <v>81</v>
      </c>
    </row>
    <row r="33" spans="1:15" ht="75">
      <c r="A33" s="167">
        <v>27</v>
      </c>
      <c r="B33" s="168" t="s">
        <v>143</v>
      </c>
      <c r="C33" s="169"/>
      <c r="D33" s="169" t="s">
        <v>25</v>
      </c>
      <c r="E33" s="169" t="s">
        <v>142</v>
      </c>
      <c r="F33" s="168" t="s">
        <v>141</v>
      </c>
      <c r="G33" s="168" t="s">
        <v>140</v>
      </c>
      <c r="H33" s="187">
        <v>3316734.85</v>
      </c>
      <c r="I33" s="187">
        <v>3150898.11</v>
      </c>
      <c r="J33" s="187">
        <v>165836.74</v>
      </c>
      <c r="K33" s="168" t="s">
        <v>139</v>
      </c>
      <c r="L33" s="169" t="s">
        <v>70</v>
      </c>
      <c r="M33" s="169" t="s">
        <v>30</v>
      </c>
      <c r="N33" s="168"/>
      <c r="O33" s="169" t="s">
        <v>138</v>
      </c>
    </row>
    <row r="34" spans="1:15" ht="56.25">
      <c r="A34" s="120">
        <v>28</v>
      </c>
      <c r="B34" s="118" t="s">
        <v>137</v>
      </c>
      <c r="C34" s="21"/>
      <c r="D34" s="21" t="s">
        <v>25</v>
      </c>
      <c r="E34" s="21" t="s">
        <v>85</v>
      </c>
      <c r="F34" s="118" t="s">
        <v>136</v>
      </c>
      <c r="G34" s="118" t="s">
        <v>135</v>
      </c>
      <c r="H34" s="119">
        <v>600000</v>
      </c>
      <c r="I34" s="119">
        <v>570000</v>
      </c>
      <c r="J34" s="119">
        <v>30000</v>
      </c>
      <c r="K34" s="118" t="s">
        <v>134</v>
      </c>
      <c r="L34" s="21" t="s">
        <v>70</v>
      </c>
      <c r="M34" s="21" t="s">
        <v>30</v>
      </c>
      <c r="N34" s="118"/>
      <c r="O34" s="21"/>
    </row>
    <row r="35" spans="1:15" ht="56.25">
      <c r="A35" s="167">
        <v>29</v>
      </c>
      <c r="B35" s="168" t="s">
        <v>133</v>
      </c>
      <c r="C35" s="169"/>
      <c r="D35" s="169" t="s">
        <v>25</v>
      </c>
      <c r="E35" s="169" t="s">
        <v>103</v>
      </c>
      <c r="F35" s="168" t="s">
        <v>132</v>
      </c>
      <c r="G35" s="168" t="s">
        <v>131</v>
      </c>
      <c r="H35" s="170">
        <v>5700000</v>
      </c>
      <c r="I35" s="170">
        <v>5415000</v>
      </c>
      <c r="J35" s="170">
        <v>285000</v>
      </c>
      <c r="K35" s="168" t="s">
        <v>130</v>
      </c>
      <c r="L35" s="169" t="s">
        <v>70</v>
      </c>
      <c r="M35" s="169" t="s">
        <v>30</v>
      </c>
      <c r="N35" s="168"/>
      <c r="O35" s="169" t="s">
        <v>129</v>
      </c>
    </row>
    <row r="36" spans="1:15" ht="56.25">
      <c r="A36" s="120">
        <v>30</v>
      </c>
      <c r="B36" s="118" t="s">
        <v>128</v>
      </c>
      <c r="C36" s="21"/>
      <c r="D36" s="21" t="s">
        <v>25</v>
      </c>
      <c r="E36" s="21" t="s">
        <v>103</v>
      </c>
      <c r="F36" s="118" t="s">
        <v>127</v>
      </c>
      <c r="G36" s="118" t="s">
        <v>126</v>
      </c>
      <c r="H36" s="119">
        <v>4200000</v>
      </c>
      <c r="I36" s="119">
        <v>3990000</v>
      </c>
      <c r="J36" s="119">
        <v>210000</v>
      </c>
      <c r="K36" s="118" t="s">
        <v>100</v>
      </c>
      <c r="L36" s="21" t="s">
        <v>70</v>
      </c>
      <c r="M36" s="21" t="s">
        <v>30</v>
      </c>
      <c r="N36" s="118"/>
      <c r="O36" s="21" t="s">
        <v>125</v>
      </c>
    </row>
    <row r="37" spans="1:15" ht="56.25">
      <c r="A37" s="120">
        <v>31</v>
      </c>
      <c r="B37" s="118" t="s">
        <v>124</v>
      </c>
      <c r="C37" s="21"/>
      <c r="D37" s="21" t="s">
        <v>25</v>
      </c>
      <c r="E37" s="21" t="s">
        <v>103</v>
      </c>
      <c r="F37" s="118" t="s">
        <v>123</v>
      </c>
      <c r="G37" s="118" t="s">
        <v>122</v>
      </c>
      <c r="H37" s="119">
        <v>4400000</v>
      </c>
      <c r="I37" s="119">
        <v>4180000</v>
      </c>
      <c r="J37" s="119">
        <v>220000</v>
      </c>
      <c r="K37" s="118" t="s">
        <v>121</v>
      </c>
      <c r="L37" s="21" t="s">
        <v>70</v>
      </c>
      <c r="M37" s="21" t="s">
        <v>30</v>
      </c>
      <c r="N37" s="118"/>
      <c r="O37" s="21" t="s">
        <v>120</v>
      </c>
    </row>
    <row r="38" spans="1:15" ht="56.25">
      <c r="A38" s="120">
        <v>32</v>
      </c>
      <c r="B38" s="118" t="s">
        <v>119</v>
      </c>
      <c r="C38" s="21"/>
      <c r="D38" s="21" t="s">
        <v>25</v>
      </c>
      <c r="E38" s="21" t="s">
        <v>103</v>
      </c>
      <c r="F38" s="118" t="s">
        <v>118</v>
      </c>
      <c r="G38" s="118" t="s">
        <v>117</v>
      </c>
      <c r="H38" s="119">
        <v>2300000</v>
      </c>
      <c r="I38" s="119">
        <v>2185000</v>
      </c>
      <c r="J38" s="119">
        <v>115000</v>
      </c>
      <c r="K38" s="118" t="s">
        <v>100</v>
      </c>
      <c r="L38" s="21" t="s">
        <v>70</v>
      </c>
      <c r="M38" s="21" t="s">
        <v>30</v>
      </c>
      <c r="N38" s="118"/>
      <c r="O38" s="21" t="s">
        <v>116</v>
      </c>
    </row>
    <row r="39" spans="1:15" ht="56.25">
      <c r="A39" s="120" t="s">
        <v>110</v>
      </c>
      <c r="B39" s="118" t="s">
        <v>115</v>
      </c>
      <c r="C39" s="21"/>
      <c r="D39" s="21" t="s">
        <v>25</v>
      </c>
      <c r="E39" s="21" t="s">
        <v>103</v>
      </c>
      <c r="F39" s="118" t="s">
        <v>114</v>
      </c>
      <c r="G39" s="118" t="s">
        <v>113</v>
      </c>
      <c r="H39" s="119">
        <v>1500000</v>
      </c>
      <c r="I39" s="119">
        <v>1425000</v>
      </c>
      <c r="J39" s="119">
        <v>75000</v>
      </c>
      <c r="K39" s="118" t="s">
        <v>112</v>
      </c>
      <c r="L39" s="21" t="s">
        <v>70</v>
      </c>
      <c r="M39" s="21" t="s">
        <v>30</v>
      </c>
      <c r="N39" s="118"/>
      <c r="O39" s="21" t="s">
        <v>111</v>
      </c>
    </row>
    <row r="40" spans="1:15" ht="37.5">
      <c r="A40" s="120" t="s">
        <v>110</v>
      </c>
      <c r="B40" s="118" t="s">
        <v>109</v>
      </c>
      <c r="C40" s="21"/>
      <c r="D40" s="21" t="s">
        <v>25</v>
      </c>
      <c r="E40" s="21" t="s">
        <v>103</v>
      </c>
      <c r="F40" s="118" t="s">
        <v>108</v>
      </c>
      <c r="G40" s="118" t="s">
        <v>107</v>
      </c>
      <c r="H40" s="119">
        <v>2600000</v>
      </c>
      <c r="I40" s="119">
        <v>2470000</v>
      </c>
      <c r="J40" s="119">
        <v>130000</v>
      </c>
      <c r="K40" s="118" t="s">
        <v>106</v>
      </c>
      <c r="L40" s="21" t="s">
        <v>70</v>
      </c>
      <c r="M40" s="21" t="s">
        <v>30</v>
      </c>
      <c r="N40" s="118"/>
      <c r="O40" s="21" t="s">
        <v>105</v>
      </c>
    </row>
    <row r="41" spans="1:15" ht="56.25">
      <c r="A41" s="120">
        <v>35</v>
      </c>
      <c r="B41" s="118" t="s">
        <v>104</v>
      </c>
      <c r="C41" s="21"/>
      <c r="D41" s="21" t="s">
        <v>25</v>
      </c>
      <c r="E41" s="21" t="s">
        <v>103</v>
      </c>
      <c r="F41" s="118" t="s">
        <v>102</v>
      </c>
      <c r="G41" s="118" t="s">
        <v>101</v>
      </c>
      <c r="H41" s="119">
        <v>1800000</v>
      </c>
      <c r="I41" s="119">
        <v>1710000</v>
      </c>
      <c r="J41" s="119">
        <v>90000</v>
      </c>
      <c r="K41" s="118" t="s">
        <v>100</v>
      </c>
      <c r="L41" s="21" t="s">
        <v>70</v>
      </c>
      <c r="M41" s="21" t="s">
        <v>30</v>
      </c>
      <c r="N41" s="118"/>
      <c r="O41" s="21" t="s">
        <v>99</v>
      </c>
    </row>
    <row r="42" spans="1:15">
      <c r="A42" s="16"/>
      <c r="B42" s="20"/>
      <c r="C42" s="20"/>
      <c r="D42" s="20"/>
      <c r="E42" s="20"/>
      <c r="F42" s="20"/>
      <c r="G42" s="20"/>
      <c r="H42" s="20"/>
      <c r="I42" s="20"/>
      <c r="J42" s="20"/>
      <c r="K42" s="20"/>
      <c r="L42" s="20"/>
      <c r="M42" s="96"/>
      <c r="N42" s="20"/>
      <c r="O42" s="20"/>
    </row>
    <row r="43" spans="1:15" ht="18.75">
      <c r="A43" s="20"/>
      <c r="B43" s="20"/>
      <c r="C43" s="20"/>
      <c r="D43" s="20"/>
      <c r="E43" s="20"/>
      <c r="F43" s="20"/>
      <c r="G43" s="20"/>
      <c r="H43" s="20"/>
      <c r="I43" s="20"/>
      <c r="J43" s="20"/>
      <c r="K43" s="20"/>
      <c r="L43" s="20"/>
      <c r="M43" s="20"/>
      <c r="N43" s="20"/>
      <c r="O43" s="20"/>
    </row>
    <row r="44" spans="1:15" ht="18.75">
      <c r="A44" s="23"/>
    </row>
    <row r="45" spans="1:15" thickBot="1">
      <c r="A45" s="163" t="s">
        <v>275</v>
      </c>
      <c r="B45" s="182"/>
      <c r="C45" s="182"/>
      <c r="D45" s="182"/>
      <c r="E45" s="182"/>
      <c r="F45" s="183"/>
      <c r="G45" s="182"/>
      <c r="H45" s="182"/>
      <c r="I45" s="182"/>
      <c r="J45" s="182"/>
      <c r="K45" s="182"/>
      <c r="L45" s="182"/>
      <c r="M45" s="182"/>
      <c r="N45" s="184"/>
      <c r="O45" s="182"/>
    </row>
    <row r="46" spans="1:15" ht="75.75" thickBot="1">
      <c r="A46" s="91" t="s">
        <v>1</v>
      </c>
      <c r="B46" s="91" t="s">
        <v>7</v>
      </c>
      <c r="C46" s="91" t="s">
        <v>4</v>
      </c>
      <c r="D46" s="91" t="s">
        <v>15</v>
      </c>
      <c r="E46" s="91" t="s">
        <v>8</v>
      </c>
      <c r="F46" s="91" t="s">
        <v>22</v>
      </c>
      <c r="G46" s="91" t="s">
        <v>13</v>
      </c>
      <c r="H46" s="91" t="s">
        <v>12</v>
      </c>
      <c r="I46" s="91" t="s">
        <v>20</v>
      </c>
      <c r="J46" s="91" t="s">
        <v>19</v>
      </c>
      <c r="K46" s="91" t="s">
        <v>10</v>
      </c>
      <c r="L46" s="91" t="s">
        <v>6</v>
      </c>
      <c r="M46" s="91" t="s">
        <v>5</v>
      </c>
      <c r="N46" s="91" t="s">
        <v>14</v>
      </c>
      <c r="O46" s="91" t="s">
        <v>3</v>
      </c>
    </row>
    <row r="47" spans="1:15" ht="56.25">
      <c r="A47" s="120">
        <v>1</v>
      </c>
      <c r="B47" s="118" t="s">
        <v>98</v>
      </c>
      <c r="C47" s="118"/>
      <c r="D47" s="118" t="s">
        <v>25</v>
      </c>
      <c r="E47" s="118" t="s">
        <v>97</v>
      </c>
      <c r="F47" s="118" t="s">
        <v>96</v>
      </c>
      <c r="G47" s="118" t="s">
        <v>95</v>
      </c>
      <c r="H47" s="119">
        <v>5587428.1900000004</v>
      </c>
      <c r="I47" s="93">
        <v>5308056.78</v>
      </c>
      <c r="J47" s="93">
        <v>279371.40999999997</v>
      </c>
      <c r="K47" s="118" t="s">
        <v>94</v>
      </c>
      <c r="L47" s="21" t="s">
        <v>70</v>
      </c>
      <c r="M47" s="21" t="s">
        <v>30</v>
      </c>
      <c r="N47" s="118"/>
      <c r="O47" s="118"/>
    </row>
    <row r="48" spans="1:15" ht="54" customHeight="1">
      <c r="A48" s="167">
        <v>2</v>
      </c>
      <c r="B48" s="169" t="s">
        <v>93</v>
      </c>
      <c r="C48" s="169"/>
      <c r="D48" s="169" t="s">
        <v>25</v>
      </c>
      <c r="E48" s="169" t="s">
        <v>85</v>
      </c>
      <c r="F48" s="169" t="s">
        <v>92</v>
      </c>
      <c r="G48" s="169" t="s">
        <v>91</v>
      </c>
      <c r="H48" s="185">
        <v>1500000</v>
      </c>
      <c r="I48" s="185">
        <v>1425000</v>
      </c>
      <c r="J48" s="185">
        <v>75000</v>
      </c>
      <c r="K48" s="169" t="s">
        <v>90</v>
      </c>
      <c r="L48" s="169" t="s">
        <v>70</v>
      </c>
      <c r="M48" s="169" t="s">
        <v>30</v>
      </c>
      <c r="N48" s="169"/>
      <c r="O48" s="169"/>
    </row>
    <row r="49" spans="1:15" ht="75">
      <c r="A49" s="167">
        <v>3</v>
      </c>
      <c r="B49" s="168" t="s">
        <v>89</v>
      </c>
      <c r="C49" s="168"/>
      <c r="D49" s="168" t="s">
        <v>25</v>
      </c>
      <c r="E49" s="168" t="s">
        <v>74</v>
      </c>
      <c r="F49" s="168" t="s">
        <v>88</v>
      </c>
      <c r="G49" s="168" t="s">
        <v>72</v>
      </c>
      <c r="H49" s="170">
        <v>475000</v>
      </c>
      <c r="I49" s="185">
        <v>451250</v>
      </c>
      <c r="J49" s="185">
        <v>23750</v>
      </c>
      <c r="K49" s="168" t="s">
        <v>87</v>
      </c>
      <c r="L49" s="169" t="s">
        <v>70</v>
      </c>
      <c r="M49" s="169" t="s">
        <v>30</v>
      </c>
      <c r="N49" s="168"/>
      <c r="O49" s="168"/>
    </row>
    <row r="50" spans="1:15" ht="56.25">
      <c r="A50" s="120">
        <v>4</v>
      </c>
      <c r="B50" s="32" t="s">
        <v>86</v>
      </c>
      <c r="C50" s="21"/>
      <c r="D50" s="118" t="s">
        <v>25</v>
      </c>
      <c r="E50" s="21" t="s">
        <v>85</v>
      </c>
      <c r="F50" s="118" t="s">
        <v>84</v>
      </c>
      <c r="G50" s="122" t="s">
        <v>83</v>
      </c>
      <c r="H50" s="121">
        <v>850000</v>
      </c>
      <c r="I50" s="121">
        <v>807500</v>
      </c>
      <c r="J50" s="121">
        <v>42500</v>
      </c>
      <c r="K50" s="32" t="s">
        <v>82</v>
      </c>
      <c r="L50" s="21" t="s">
        <v>70</v>
      </c>
      <c r="M50" s="21" t="s">
        <v>30</v>
      </c>
      <c r="N50" s="32"/>
      <c r="O50" s="21" t="s">
        <v>81</v>
      </c>
    </row>
    <row r="51" spans="1:15" ht="56.25">
      <c r="A51" s="120" t="s">
        <v>76</v>
      </c>
      <c r="B51" s="118" t="s">
        <v>80</v>
      </c>
      <c r="C51" s="20"/>
      <c r="D51" s="118" t="s">
        <v>25</v>
      </c>
      <c r="E51" s="118" t="s">
        <v>74</v>
      </c>
      <c r="F51" s="118" t="s">
        <v>79</v>
      </c>
      <c r="G51" s="118" t="s">
        <v>78</v>
      </c>
      <c r="H51" s="119">
        <v>395000</v>
      </c>
      <c r="I51" s="93">
        <v>375250</v>
      </c>
      <c r="J51" s="93">
        <v>19750</v>
      </c>
      <c r="K51" s="118" t="s">
        <v>77</v>
      </c>
      <c r="L51" s="21" t="s">
        <v>70</v>
      </c>
      <c r="M51" s="21" t="s">
        <v>30</v>
      </c>
      <c r="N51" s="20"/>
      <c r="O51" s="118"/>
    </row>
    <row r="52" spans="1:15" ht="56.25">
      <c r="A52" s="167" t="s">
        <v>76</v>
      </c>
      <c r="B52" s="168" t="s">
        <v>75</v>
      </c>
      <c r="C52" s="168"/>
      <c r="D52" s="168" t="s">
        <v>25</v>
      </c>
      <c r="E52" s="168" t="s">
        <v>74</v>
      </c>
      <c r="F52" s="168" t="s">
        <v>73</v>
      </c>
      <c r="G52" s="168" t="s">
        <v>72</v>
      </c>
      <c r="H52" s="186">
        <v>500000</v>
      </c>
      <c r="I52" s="170">
        <v>475000</v>
      </c>
      <c r="J52" s="170">
        <v>25000</v>
      </c>
      <c r="K52" s="168" t="s">
        <v>71</v>
      </c>
      <c r="L52" s="169" t="s">
        <v>70</v>
      </c>
      <c r="M52" s="169" t="s">
        <v>30</v>
      </c>
      <c r="N52" s="168"/>
      <c r="O52" s="169"/>
    </row>
    <row r="170" spans="2:22" s="4" customFormat="1" ht="30" customHeight="1">
      <c r="B170" s="23"/>
      <c r="C170" s="23"/>
      <c r="D170" s="23"/>
      <c r="E170" s="23"/>
      <c r="F170" s="23"/>
      <c r="G170" s="23"/>
      <c r="H170" s="23"/>
      <c r="I170" s="23"/>
      <c r="J170" s="23"/>
      <c r="K170" s="23"/>
      <c r="L170" s="23"/>
      <c r="M170" s="24"/>
      <c r="N170" s="23"/>
      <c r="O170" s="23"/>
      <c r="P170" s="23"/>
      <c r="Q170" s="23"/>
      <c r="R170" s="23"/>
      <c r="S170" s="23"/>
      <c r="T170" s="23"/>
      <c r="U170" s="23"/>
      <c r="V170" s="23"/>
    </row>
    <row r="223" ht="35.1" customHeight="1"/>
    <row r="224" ht="30" customHeight="1"/>
    <row r="226" spans="1:15" ht="30" customHeight="1"/>
    <row r="227" spans="1:15" ht="30" customHeight="1"/>
    <row r="228" spans="1:15" ht="30" customHeight="1"/>
    <row r="233" spans="1:15" ht="32.1" customHeight="1"/>
    <row r="234" spans="1:15" ht="15" customHeight="1"/>
    <row r="236" spans="1:15" ht="35.1" customHeight="1"/>
    <row r="237" spans="1:15" ht="35.1" customHeight="1"/>
    <row r="238" spans="1:15" ht="35.1" customHeight="1"/>
    <row r="239" spans="1:15" s="117" customFormat="1">
      <c r="A239" s="4"/>
      <c r="B239" s="23"/>
      <c r="C239" s="23"/>
      <c r="D239" s="23"/>
      <c r="E239" s="23"/>
      <c r="F239" s="23"/>
      <c r="G239" s="23"/>
      <c r="H239" s="23"/>
      <c r="I239" s="23"/>
      <c r="J239" s="23"/>
      <c r="K239" s="23"/>
      <c r="L239" s="23"/>
      <c r="M239" s="24"/>
      <c r="N239" s="23"/>
      <c r="O239" s="23"/>
    </row>
    <row r="240" spans="1:15" s="117" customFormat="1">
      <c r="A240" s="4"/>
      <c r="B240" s="23"/>
      <c r="C240" s="23"/>
      <c r="D240" s="23"/>
      <c r="E240" s="23"/>
      <c r="F240" s="23"/>
      <c r="G240" s="23"/>
      <c r="H240" s="23"/>
      <c r="I240" s="23"/>
      <c r="J240" s="23"/>
      <c r="K240" s="23"/>
      <c r="L240" s="23"/>
      <c r="M240" s="24"/>
      <c r="N240" s="23"/>
      <c r="O240" s="23"/>
    </row>
    <row r="241" spans="1:16" s="117" customFormat="1">
      <c r="A241" s="4"/>
      <c r="B241" s="23"/>
      <c r="C241" s="23"/>
      <c r="D241" s="23"/>
      <c r="E241" s="23"/>
      <c r="F241" s="23"/>
      <c r="G241" s="23"/>
      <c r="H241" s="23"/>
      <c r="I241" s="23"/>
      <c r="J241" s="23"/>
      <c r="K241" s="23"/>
      <c r="L241" s="23"/>
      <c r="M241" s="24"/>
      <c r="N241" s="23"/>
      <c r="O241" s="23"/>
    </row>
    <row r="242" spans="1:16" s="117" customFormat="1">
      <c r="A242" s="4"/>
      <c r="B242" s="23"/>
      <c r="C242" s="23"/>
      <c r="D242" s="23"/>
      <c r="E242" s="23"/>
      <c r="F242" s="23"/>
      <c r="G242" s="23"/>
      <c r="H242" s="23"/>
      <c r="I242" s="23"/>
      <c r="J242" s="23"/>
      <c r="K242" s="23"/>
      <c r="L242" s="23"/>
      <c r="M242" s="24"/>
      <c r="N242" s="23"/>
      <c r="O242" s="23"/>
    </row>
    <row r="243" spans="1:16" s="117" customFormat="1">
      <c r="A243" s="4"/>
      <c r="B243" s="23"/>
      <c r="C243" s="23"/>
      <c r="D243" s="23"/>
      <c r="E243" s="23"/>
      <c r="F243" s="23"/>
      <c r="G243" s="23"/>
      <c r="H243" s="23"/>
      <c r="I243" s="23"/>
      <c r="J243" s="23"/>
      <c r="K243" s="23"/>
      <c r="L243" s="23"/>
      <c r="M243" s="24"/>
      <c r="N243" s="23"/>
      <c r="O243" s="23"/>
    </row>
    <row r="244" spans="1:16" s="117" customFormat="1">
      <c r="A244" s="4"/>
      <c r="B244" s="23"/>
      <c r="C244" s="23"/>
      <c r="D244" s="23"/>
      <c r="E244" s="23"/>
      <c r="F244" s="23"/>
      <c r="G244" s="23"/>
      <c r="H244" s="23"/>
      <c r="I244" s="23"/>
      <c r="J244" s="23"/>
      <c r="K244" s="23"/>
      <c r="L244" s="23"/>
      <c r="M244" s="24"/>
      <c r="N244" s="23"/>
      <c r="O244" s="23"/>
    </row>
    <row r="245" spans="1:16" s="117" customFormat="1">
      <c r="A245" s="4"/>
      <c r="B245" s="23"/>
      <c r="C245" s="23"/>
      <c r="D245" s="23"/>
      <c r="E245" s="23"/>
      <c r="F245" s="23"/>
      <c r="G245" s="23"/>
      <c r="H245" s="23"/>
      <c r="I245" s="23"/>
      <c r="J245" s="23"/>
      <c r="K245" s="23"/>
      <c r="L245" s="23"/>
      <c r="M245" s="24"/>
      <c r="N245" s="23"/>
      <c r="O245" s="23"/>
    </row>
    <row r="246" spans="1:16" s="117" customFormat="1">
      <c r="A246" s="4"/>
      <c r="B246" s="23"/>
      <c r="C246" s="23"/>
      <c r="D246" s="23"/>
      <c r="E246" s="23"/>
      <c r="F246" s="23"/>
      <c r="G246" s="23"/>
      <c r="H246" s="23"/>
      <c r="I246" s="23"/>
      <c r="J246" s="23"/>
      <c r="K246" s="23"/>
      <c r="L246" s="23"/>
      <c r="M246" s="24"/>
      <c r="N246" s="23"/>
      <c r="O246" s="23"/>
    </row>
    <row r="247" spans="1:16" s="117" customFormat="1" ht="35.1" customHeight="1">
      <c r="A247" s="4"/>
      <c r="B247" s="23"/>
      <c r="C247" s="23"/>
      <c r="D247" s="23"/>
      <c r="E247" s="23"/>
      <c r="F247" s="23"/>
      <c r="G247" s="23"/>
      <c r="H247" s="23"/>
      <c r="I247" s="23"/>
      <c r="J247" s="23"/>
      <c r="K247" s="23"/>
      <c r="L247" s="23"/>
      <c r="M247" s="24"/>
      <c r="N247" s="23"/>
      <c r="O247" s="23"/>
    </row>
    <row r="248" spans="1:16" s="117" customFormat="1" ht="35.1" customHeight="1">
      <c r="A248" s="4"/>
      <c r="B248" s="23"/>
      <c r="C248" s="23"/>
      <c r="D248" s="23"/>
      <c r="E248" s="23"/>
      <c r="F248" s="23"/>
      <c r="G248" s="23"/>
      <c r="H248" s="23"/>
      <c r="I248" s="23"/>
      <c r="J248" s="23"/>
      <c r="K248" s="23"/>
      <c r="L248" s="23"/>
      <c r="M248" s="24"/>
      <c r="N248" s="23"/>
      <c r="O248" s="23"/>
    </row>
    <row r="249" spans="1:16" s="117" customFormat="1">
      <c r="A249" s="4"/>
      <c r="B249" s="23"/>
      <c r="C249" s="23"/>
      <c r="D249" s="23"/>
      <c r="E249" s="23"/>
      <c r="F249" s="23"/>
      <c r="G249" s="23"/>
      <c r="H249" s="23"/>
      <c r="I249" s="23"/>
      <c r="J249" s="23"/>
      <c r="K249" s="23"/>
      <c r="L249" s="23"/>
      <c r="M249" s="24"/>
      <c r="N249" s="23"/>
      <c r="O249" s="23"/>
    </row>
    <row r="250" spans="1:16" s="117" customFormat="1">
      <c r="A250" s="4"/>
      <c r="B250" s="23"/>
      <c r="C250" s="23"/>
      <c r="D250" s="23"/>
      <c r="E250" s="23"/>
      <c r="F250" s="23"/>
      <c r="G250" s="23"/>
      <c r="H250" s="23"/>
      <c r="I250" s="23"/>
      <c r="J250" s="23"/>
      <c r="K250" s="23"/>
      <c r="L250" s="23"/>
      <c r="M250" s="24"/>
      <c r="N250" s="23"/>
      <c r="O250" s="23"/>
    </row>
    <row r="251" spans="1:16" s="117" customFormat="1" ht="35.1" customHeight="1">
      <c r="A251" s="4"/>
      <c r="B251" s="23"/>
      <c r="C251" s="23"/>
      <c r="D251" s="23"/>
      <c r="E251" s="23"/>
      <c r="F251" s="23"/>
      <c r="G251" s="23"/>
      <c r="H251" s="23"/>
      <c r="I251" s="23"/>
      <c r="J251" s="23"/>
      <c r="K251" s="23"/>
      <c r="L251" s="23"/>
      <c r="M251" s="24"/>
      <c r="N251" s="23"/>
      <c r="O251" s="23"/>
    </row>
    <row r="252" spans="1:16" s="117" customFormat="1" ht="35.1" customHeight="1">
      <c r="A252" s="4"/>
      <c r="B252" s="23"/>
      <c r="C252" s="23"/>
      <c r="D252" s="23"/>
      <c r="E252" s="23"/>
      <c r="F252" s="23"/>
      <c r="G252" s="23"/>
      <c r="H252" s="23"/>
      <c r="I252" s="23"/>
      <c r="J252" s="23"/>
      <c r="K252" s="23"/>
      <c r="L252" s="23"/>
      <c r="M252" s="24"/>
      <c r="N252" s="23"/>
      <c r="O252" s="23"/>
    </row>
    <row r="253" spans="1:16" s="117" customFormat="1" ht="35.1" customHeight="1">
      <c r="A253" s="4"/>
      <c r="B253" s="23"/>
      <c r="C253" s="23"/>
      <c r="D253" s="23"/>
      <c r="E253" s="23"/>
      <c r="F253" s="23"/>
      <c r="G253" s="23"/>
      <c r="H253" s="23"/>
      <c r="I253" s="23"/>
      <c r="J253" s="23"/>
      <c r="K253" s="23"/>
      <c r="L253" s="23"/>
      <c r="M253" s="24"/>
      <c r="N253" s="23"/>
      <c r="O253" s="23"/>
    </row>
    <row r="254" spans="1:16" s="117" customFormat="1">
      <c r="A254" s="4"/>
      <c r="B254" s="23"/>
      <c r="C254" s="23"/>
      <c r="D254" s="23"/>
      <c r="E254" s="23"/>
      <c r="F254" s="23"/>
      <c r="G254" s="23"/>
      <c r="H254" s="23"/>
      <c r="I254" s="23"/>
      <c r="J254" s="23"/>
      <c r="K254" s="23"/>
      <c r="L254" s="23"/>
      <c r="M254" s="24"/>
      <c r="N254" s="23"/>
      <c r="O254" s="23"/>
    </row>
    <row r="255" spans="1:16" s="117" customFormat="1">
      <c r="A255" s="4"/>
      <c r="B255" s="23"/>
      <c r="C255" s="23"/>
      <c r="D255" s="23"/>
      <c r="E255" s="23"/>
      <c r="F255" s="23"/>
      <c r="G255" s="23"/>
      <c r="H255" s="23"/>
      <c r="I255" s="23"/>
      <c r="J255" s="23"/>
      <c r="K255" s="23"/>
      <c r="L255" s="23"/>
      <c r="M255" s="24"/>
      <c r="N255" s="23"/>
      <c r="O255" s="23"/>
      <c r="P255" s="23"/>
    </row>
    <row r="267" spans="2:22" s="4" customFormat="1" ht="35.1" customHeight="1">
      <c r="B267" s="23"/>
      <c r="C267" s="23"/>
      <c r="D267" s="23"/>
      <c r="E267" s="23"/>
      <c r="F267" s="23"/>
      <c r="G267" s="23"/>
      <c r="H267" s="23"/>
      <c r="I267" s="23"/>
      <c r="J267" s="23"/>
      <c r="K267" s="23"/>
      <c r="L267" s="23"/>
      <c r="M267" s="24"/>
      <c r="N267" s="23"/>
      <c r="O267" s="23"/>
      <c r="P267" s="23"/>
      <c r="Q267" s="23"/>
      <c r="R267" s="23"/>
      <c r="S267" s="23"/>
      <c r="T267" s="23"/>
      <c r="U267" s="23"/>
      <c r="V267" s="23"/>
    </row>
    <row r="268" spans="2:22" s="4" customFormat="1" ht="35.1" customHeight="1">
      <c r="B268" s="23"/>
      <c r="C268" s="23"/>
      <c r="D268" s="23"/>
      <c r="E268" s="23"/>
      <c r="F268" s="23"/>
      <c r="G268" s="23"/>
      <c r="H268" s="23"/>
      <c r="I268" s="23"/>
      <c r="J268" s="23"/>
      <c r="K268" s="23"/>
      <c r="L268" s="23"/>
      <c r="M268" s="24"/>
      <c r="N268" s="23"/>
      <c r="O268" s="23"/>
      <c r="P268" s="23"/>
      <c r="Q268" s="23"/>
      <c r="R268" s="23"/>
      <c r="S268" s="23"/>
      <c r="T268" s="23"/>
      <c r="U268" s="23"/>
      <c r="V268" s="23"/>
    </row>
    <row r="269" spans="2:22" s="4" customFormat="1" ht="30" customHeight="1">
      <c r="B269" s="23"/>
      <c r="C269" s="23"/>
      <c r="D269" s="23"/>
      <c r="E269" s="23"/>
      <c r="F269" s="23"/>
      <c r="G269" s="23"/>
      <c r="H269" s="23"/>
      <c r="I269" s="23"/>
      <c r="J269" s="23"/>
      <c r="K269" s="23"/>
      <c r="L269" s="23"/>
      <c r="M269" s="24"/>
      <c r="N269" s="23"/>
      <c r="O269" s="23"/>
      <c r="P269" s="23"/>
      <c r="Q269" s="23"/>
      <c r="R269" s="23"/>
      <c r="S269" s="23"/>
      <c r="T269" s="23"/>
      <c r="U269" s="23"/>
      <c r="V269" s="23"/>
    </row>
    <row r="270" spans="2:22" s="4" customFormat="1" ht="35.1" customHeight="1">
      <c r="B270" s="23"/>
      <c r="C270" s="23"/>
      <c r="D270" s="23"/>
      <c r="E270" s="23"/>
      <c r="F270" s="23"/>
      <c r="G270" s="23"/>
      <c r="H270" s="23"/>
      <c r="I270" s="23"/>
      <c r="J270" s="23"/>
      <c r="K270" s="23"/>
      <c r="L270" s="23"/>
      <c r="M270" s="24"/>
      <c r="N270" s="23"/>
      <c r="O270" s="23"/>
      <c r="P270" s="23"/>
      <c r="Q270" s="23"/>
      <c r="R270" s="23"/>
      <c r="S270" s="23"/>
      <c r="T270" s="23"/>
      <c r="U270" s="23"/>
      <c r="V270" s="23"/>
    </row>
    <row r="271" spans="2:22" s="4" customFormat="1" ht="35.1" customHeight="1">
      <c r="B271" s="23"/>
      <c r="C271" s="23"/>
      <c r="D271" s="23"/>
      <c r="E271" s="23"/>
      <c r="F271" s="23"/>
      <c r="G271" s="23"/>
      <c r="H271" s="23"/>
      <c r="I271" s="23"/>
      <c r="J271" s="23"/>
      <c r="K271" s="23"/>
      <c r="L271" s="23"/>
      <c r="M271" s="24"/>
      <c r="N271" s="23"/>
      <c r="O271" s="23"/>
      <c r="P271" s="23"/>
      <c r="Q271" s="23"/>
      <c r="R271" s="23"/>
      <c r="S271" s="23"/>
      <c r="T271" s="23"/>
      <c r="U271" s="23"/>
      <c r="V271" s="23"/>
    </row>
    <row r="272" spans="2:22" s="4" customFormat="1" ht="35.1" customHeight="1">
      <c r="B272" s="23"/>
      <c r="C272" s="23"/>
      <c r="D272" s="23"/>
      <c r="E272" s="23"/>
      <c r="F272" s="23"/>
      <c r="G272" s="23"/>
      <c r="H272" s="23"/>
      <c r="I272" s="23"/>
      <c r="J272" s="23"/>
      <c r="K272" s="23"/>
      <c r="L272" s="23"/>
      <c r="M272" s="24"/>
      <c r="N272" s="23"/>
      <c r="O272" s="23"/>
      <c r="P272" s="23"/>
      <c r="Q272" s="23"/>
      <c r="R272" s="23"/>
      <c r="S272" s="23"/>
      <c r="T272" s="23"/>
      <c r="U272" s="23"/>
      <c r="V272" s="23"/>
    </row>
    <row r="273" spans="2:22" s="4" customFormat="1" ht="35.1" customHeight="1">
      <c r="B273" s="23"/>
      <c r="C273" s="23"/>
      <c r="D273" s="23"/>
      <c r="E273" s="23"/>
      <c r="F273" s="23"/>
      <c r="G273" s="23"/>
      <c r="H273" s="23"/>
      <c r="I273" s="23"/>
      <c r="J273" s="23"/>
      <c r="K273" s="23"/>
      <c r="L273" s="23"/>
      <c r="M273" s="24"/>
      <c r="N273" s="23"/>
      <c r="O273" s="23"/>
      <c r="P273" s="23"/>
      <c r="Q273" s="23"/>
      <c r="R273" s="23"/>
      <c r="S273" s="23"/>
      <c r="T273" s="23"/>
      <c r="U273" s="23"/>
      <c r="V273" s="23"/>
    </row>
    <row r="274" spans="2:22" s="4" customFormat="1" ht="35.1" customHeight="1">
      <c r="B274" s="23"/>
      <c r="C274" s="23"/>
      <c r="D274" s="23"/>
      <c r="E274" s="23"/>
      <c r="F274" s="23"/>
      <c r="G274" s="23"/>
      <c r="H274" s="23"/>
      <c r="I274" s="23"/>
      <c r="J274" s="23"/>
      <c r="K274" s="23"/>
      <c r="L274" s="23"/>
      <c r="M274" s="24"/>
      <c r="N274" s="23"/>
      <c r="O274" s="23"/>
      <c r="P274" s="23"/>
      <c r="Q274" s="23"/>
      <c r="R274" s="23"/>
      <c r="S274" s="23"/>
      <c r="T274" s="23"/>
      <c r="U274" s="23"/>
      <c r="V274" s="23"/>
    </row>
    <row r="275" spans="2:22" s="4" customFormat="1" ht="35.1" customHeight="1">
      <c r="B275" s="23"/>
      <c r="C275" s="23"/>
      <c r="D275" s="23"/>
      <c r="E275" s="23"/>
      <c r="F275" s="23"/>
      <c r="G275" s="23"/>
      <c r="H275" s="23"/>
      <c r="I275" s="23"/>
      <c r="J275" s="23"/>
      <c r="K275" s="23"/>
      <c r="L275" s="23"/>
      <c r="M275" s="24"/>
      <c r="N275" s="23"/>
      <c r="O275" s="23"/>
      <c r="P275" s="23"/>
      <c r="Q275" s="23"/>
      <c r="R275" s="23"/>
      <c r="S275" s="23"/>
      <c r="T275" s="23"/>
      <c r="U275" s="23"/>
      <c r="V275" s="23"/>
    </row>
    <row r="276" spans="2:22" s="4" customFormat="1" ht="35.1" customHeight="1">
      <c r="B276" s="23"/>
      <c r="C276" s="23"/>
      <c r="D276" s="23"/>
      <c r="E276" s="23"/>
      <c r="F276" s="23"/>
      <c r="G276" s="23"/>
      <c r="H276" s="23"/>
      <c r="I276" s="23"/>
      <c r="J276" s="23"/>
      <c r="K276" s="23"/>
      <c r="L276" s="23"/>
      <c r="M276" s="24"/>
      <c r="N276" s="23"/>
      <c r="O276" s="23"/>
      <c r="P276" s="23"/>
      <c r="Q276" s="23"/>
      <c r="R276" s="23"/>
      <c r="S276" s="23"/>
      <c r="T276" s="23"/>
      <c r="U276" s="23"/>
      <c r="V276" s="23"/>
    </row>
    <row r="277" spans="2:22" s="4" customFormat="1" ht="35.1" customHeight="1">
      <c r="B277" s="23"/>
      <c r="C277" s="23"/>
      <c r="D277" s="23"/>
      <c r="E277" s="23"/>
      <c r="F277" s="23"/>
      <c r="G277" s="23"/>
      <c r="H277" s="23"/>
      <c r="I277" s="23"/>
      <c r="J277" s="23"/>
      <c r="K277" s="23"/>
      <c r="L277" s="23"/>
      <c r="M277" s="24"/>
      <c r="N277" s="23"/>
      <c r="O277" s="23"/>
      <c r="P277" s="23"/>
      <c r="Q277" s="23"/>
      <c r="R277" s="23"/>
      <c r="S277" s="23"/>
      <c r="T277" s="23"/>
      <c r="U277" s="23"/>
      <c r="V277" s="23"/>
    </row>
    <row r="278" spans="2:22" s="4" customFormat="1" ht="35.1" customHeight="1">
      <c r="B278" s="23"/>
      <c r="C278" s="23"/>
      <c r="D278" s="23"/>
      <c r="E278" s="23"/>
      <c r="F278" s="23"/>
      <c r="G278" s="23"/>
      <c r="H278" s="23"/>
      <c r="I278" s="23"/>
      <c r="J278" s="23"/>
      <c r="K278" s="23"/>
      <c r="L278" s="23"/>
      <c r="M278" s="24"/>
      <c r="N278" s="23"/>
      <c r="O278" s="23"/>
      <c r="P278" s="23"/>
      <c r="Q278" s="23"/>
      <c r="R278" s="23"/>
      <c r="S278" s="23"/>
      <c r="T278" s="23"/>
      <c r="U278" s="23"/>
      <c r="V278" s="23"/>
    </row>
    <row r="279" spans="2:22" s="4" customFormat="1" ht="35.1" customHeight="1">
      <c r="B279" s="23"/>
      <c r="C279" s="23"/>
      <c r="D279" s="23"/>
      <c r="E279" s="23"/>
      <c r="F279" s="23"/>
      <c r="G279" s="23"/>
      <c r="H279" s="23"/>
      <c r="I279" s="23"/>
      <c r="J279" s="23"/>
      <c r="K279" s="23"/>
      <c r="L279" s="23"/>
      <c r="M279" s="24"/>
      <c r="N279" s="23"/>
      <c r="O279" s="23"/>
      <c r="P279" s="23"/>
      <c r="Q279" s="23"/>
      <c r="R279" s="23"/>
      <c r="S279" s="23"/>
      <c r="T279" s="23"/>
      <c r="U279" s="23"/>
      <c r="V279" s="23"/>
    </row>
    <row r="280" spans="2:22" s="4" customFormat="1" ht="35.1" customHeight="1">
      <c r="B280" s="23"/>
      <c r="C280" s="23"/>
      <c r="D280" s="23"/>
      <c r="E280" s="23"/>
      <c r="F280" s="23"/>
      <c r="G280" s="23"/>
      <c r="H280" s="23"/>
      <c r="I280" s="23"/>
      <c r="J280" s="23"/>
      <c r="K280" s="23"/>
      <c r="L280" s="23"/>
      <c r="M280" s="24"/>
      <c r="N280" s="23"/>
      <c r="O280" s="23"/>
      <c r="P280" s="23"/>
      <c r="Q280" s="23"/>
      <c r="R280" s="23"/>
      <c r="S280" s="23"/>
      <c r="T280" s="23"/>
      <c r="U280" s="23"/>
      <c r="V280" s="23"/>
    </row>
    <row r="281" spans="2:22" s="4" customFormat="1" ht="35.1" customHeight="1">
      <c r="B281" s="23"/>
      <c r="C281" s="23"/>
      <c r="D281" s="23"/>
      <c r="E281" s="23"/>
      <c r="F281" s="23"/>
      <c r="G281" s="23"/>
      <c r="H281" s="23"/>
      <c r="I281" s="23"/>
      <c r="J281" s="23"/>
      <c r="K281" s="23"/>
      <c r="L281" s="23"/>
      <c r="M281" s="24"/>
      <c r="N281" s="23"/>
      <c r="O281" s="23"/>
      <c r="P281" s="23"/>
      <c r="Q281" s="23"/>
      <c r="R281" s="23"/>
      <c r="S281" s="23"/>
      <c r="T281" s="23"/>
      <c r="U281" s="23"/>
      <c r="V281" s="23"/>
    </row>
    <row r="282" spans="2:22" s="4" customFormat="1" ht="35.1" customHeight="1">
      <c r="B282" s="23"/>
      <c r="C282" s="23"/>
      <c r="D282" s="23"/>
      <c r="E282" s="23"/>
      <c r="F282" s="23"/>
      <c r="G282" s="23"/>
      <c r="H282" s="23"/>
      <c r="I282" s="23"/>
      <c r="J282" s="23"/>
      <c r="K282" s="23"/>
      <c r="L282" s="23"/>
      <c r="M282" s="24"/>
      <c r="N282" s="23"/>
      <c r="O282" s="23"/>
      <c r="P282" s="23"/>
      <c r="Q282" s="23"/>
      <c r="R282" s="23"/>
      <c r="S282" s="23"/>
      <c r="T282" s="23"/>
      <c r="U282" s="23"/>
      <c r="V282" s="23"/>
    </row>
    <row r="283" spans="2:22" s="4" customFormat="1" ht="35.1" customHeight="1">
      <c r="B283" s="23"/>
      <c r="C283" s="23"/>
      <c r="D283" s="23"/>
      <c r="E283" s="23"/>
      <c r="F283" s="23"/>
      <c r="G283" s="23"/>
      <c r="H283" s="23"/>
      <c r="I283" s="23"/>
      <c r="J283" s="23"/>
      <c r="K283" s="23"/>
      <c r="L283" s="23"/>
      <c r="M283" s="24"/>
      <c r="N283" s="23"/>
      <c r="O283" s="23"/>
      <c r="P283" s="23"/>
      <c r="Q283" s="23"/>
      <c r="R283" s="23"/>
      <c r="S283" s="23"/>
      <c r="T283" s="23"/>
      <c r="U283" s="23"/>
      <c r="V283" s="23"/>
    </row>
    <row r="284" spans="2:22" s="4" customFormat="1" ht="35.1" customHeight="1">
      <c r="B284" s="23"/>
      <c r="C284" s="23"/>
      <c r="D284" s="23"/>
      <c r="E284" s="23"/>
      <c r="F284" s="23"/>
      <c r="G284" s="23"/>
      <c r="H284" s="23"/>
      <c r="I284" s="23"/>
      <c r="J284" s="23"/>
      <c r="K284" s="23"/>
      <c r="L284" s="23"/>
      <c r="M284" s="24"/>
      <c r="N284" s="23"/>
      <c r="O284" s="23"/>
      <c r="P284" s="23"/>
      <c r="Q284" s="23"/>
      <c r="R284" s="23"/>
      <c r="S284" s="23"/>
      <c r="T284" s="23"/>
      <c r="U284" s="23"/>
      <c r="V284" s="23"/>
    </row>
    <row r="285" spans="2:22" s="4" customFormat="1" ht="35.1" customHeight="1">
      <c r="B285" s="23"/>
      <c r="C285" s="23"/>
      <c r="D285" s="23"/>
      <c r="E285" s="23"/>
      <c r="F285" s="23"/>
      <c r="G285" s="23"/>
      <c r="H285" s="23"/>
      <c r="I285" s="23"/>
      <c r="J285" s="23"/>
      <c r="K285" s="23"/>
      <c r="L285" s="23"/>
      <c r="M285" s="24"/>
      <c r="N285" s="23"/>
      <c r="O285" s="23"/>
      <c r="P285" s="23"/>
      <c r="Q285" s="23"/>
      <c r="R285" s="23"/>
      <c r="S285" s="23"/>
      <c r="T285" s="23"/>
      <c r="U285" s="23"/>
      <c r="V285" s="23"/>
    </row>
    <row r="286" spans="2:22" s="4" customFormat="1" ht="35.1" customHeight="1">
      <c r="B286" s="23"/>
      <c r="C286" s="23"/>
      <c r="D286" s="23"/>
      <c r="E286" s="23"/>
      <c r="F286" s="23"/>
      <c r="G286" s="23"/>
      <c r="H286" s="23"/>
      <c r="I286" s="23"/>
      <c r="J286" s="23"/>
      <c r="K286" s="23"/>
      <c r="L286" s="23"/>
      <c r="M286" s="24"/>
      <c r="N286" s="23"/>
      <c r="O286" s="23"/>
      <c r="P286" s="23"/>
      <c r="Q286" s="23"/>
      <c r="R286" s="23"/>
      <c r="S286" s="23"/>
      <c r="T286" s="23"/>
      <c r="U286" s="23"/>
      <c r="V286" s="23"/>
    </row>
    <row r="287" spans="2:22" s="4" customFormat="1" ht="35.1" customHeight="1">
      <c r="B287" s="23"/>
      <c r="C287" s="23"/>
      <c r="D287" s="23"/>
      <c r="E287" s="23"/>
      <c r="F287" s="23"/>
      <c r="G287" s="23"/>
      <c r="H287" s="23"/>
      <c r="I287" s="23"/>
      <c r="J287" s="23"/>
      <c r="K287" s="23"/>
      <c r="L287" s="23"/>
      <c r="M287" s="24"/>
      <c r="N287" s="23"/>
      <c r="O287" s="23"/>
      <c r="P287" s="23"/>
      <c r="Q287" s="23"/>
      <c r="R287" s="23"/>
      <c r="S287" s="23"/>
      <c r="T287" s="23"/>
      <c r="U287" s="23"/>
      <c r="V287" s="23"/>
    </row>
    <row r="288" spans="2:22" s="4" customFormat="1" ht="35.1" customHeight="1">
      <c r="B288" s="23"/>
      <c r="C288" s="23"/>
      <c r="D288" s="23"/>
      <c r="E288" s="23"/>
      <c r="F288" s="23"/>
      <c r="G288" s="23"/>
      <c r="H288" s="23"/>
      <c r="I288" s="23"/>
      <c r="J288" s="23"/>
      <c r="K288" s="23"/>
      <c r="L288" s="23"/>
      <c r="M288" s="24"/>
      <c r="N288" s="23"/>
      <c r="O288" s="23"/>
      <c r="P288" s="23"/>
      <c r="Q288" s="23"/>
      <c r="R288" s="23"/>
      <c r="S288" s="23"/>
      <c r="T288" s="23"/>
      <c r="U288" s="23"/>
      <c r="V288" s="23"/>
    </row>
    <row r="289" spans="1:22" s="4" customFormat="1" ht="35.1" customHeight="1">
      <c r="B289" s="23"/>
      <c r="C289" s="23"/>
      <c r="D289" s="23"/>
      <c r="E289" s="23"/>
      <c r="F289" s="23"/>
      <c r="G289" s="23"/>
      <c r="H289" s="23"/>
      <c r="I289" s="23"/>
      <c r="J289" s="23"/>
      <c r="K289" s="23"/>
      <c r="L289" s="23"/>
      <c r="M289" s="24"/>
      <c r="N289" s="23"/>
      <c r="O289" s="23"/>
      <c r="P289" s="23"/>
      <c r="Q289" s="23"/>
      <c r="R289" s="23"/>
      <c r="S289" s="23"/>
      <c r="T289" s="23"/>
      <c r="U289" s="23"/>
      <c r="V289" s="23"/>
    </row>
    <row r="290" spans="1:22" s="4" customFormat="1" ht="35.1" customHeight="1">
      <c r="B290" s="23"/>
      <c r="C290" s="23"/>
      <c r="D290" s="23"/>
      <c r="E290" s="23"/>
      <c r="F290" s="23"/>
      <c r="G290" s="23"/>
      <c r="H290" s="23"/>
      <c r="I290" s="23"/>
      <c r="J290" s="23"/>
      <c r="K290" s="23"/>
      <c r="L290" s="23"/>
      <c r="M290" s="24"/>
      <c r="N290" s="23"/>
      <c r="O290" s="23"/>
      <c r="P290" s="23"/>
      <c r="Q290" s="23"/>
      <c r="R290" s="23"/>
      <c r="S290" s="23"/>
      <c r="T290" s="23"/>
      <c r="U290" s="23"/>
      <c r="V290" s="23"/>
    </row>
    <row r="291" spans="1:22" ht="35.1" customHeight="1"/>
    <row r="292" spans="1:22" ht="35.1" customHeight="1"/>
    <row r="293" spans="1:22" ht="35.1" customHeight="1"/>
    <row r="294" spans="1:22" ht="35.1" customHeight="1"/>
    <row r="295" spans="1:22" ht="35.1" customHeight="1"/>
    <row r="296" spans="1:22" ht="35.1" customHeight="1"/>
    <row r="297" spans="1:22" ht="35.1" customHeight="1"/>
    <row r="298" spans="1:22" ht="35.1" customHeight="1"/>
    <row r="299" spans="1:22" ht="35.1" customHeight="1"/>
    <row r="300" spans="1:22" ht="45" customHeight="1"/>
    <row r="301" spans="1:22" ht="35.1" customHeight="1">
      <c r="P301" s="116"/>
    </row>
    <row r="302" spans="1:22" s="116" customFormat="1" ht="35.1" customHeight="1">
      <c r="A302" s="4"/>
      <c r="B302" s="23"/>
      <c r="C302" s="23"/>
      <c r="D302" s="23"/>
      <c r="E302" s="23"/>
      <c r="F302" s="23"/>
      <c r="G302" s="23"/>
      <c r="H302" s="23"/>
      <c r="I302" s="23"/>
      <c r="J302" s="23"/>
      <c r="K302" s="23"/>
      <c r="L302" s="23"/>
      <c r="M302" s="24"/>
      <c r="N302" s="23"/>
      <c r="O302" s="23"/>
    </row>
    <row r="303" spans="1:22" s="116" customFormat="1" ht="35.1" customHeight="1">
      <c r="A303" s="4"/>
      <c r="B303" s="23"/>
      <c r="C303" s="23"/>
      <c r="D303" s="23"/>
      <c r="E303" s="23"/>
      <c r="F303" s="23"/>
      <c r="G303" s="23"/>
      <c r="H303" s="23"/>
      <c r="I303" s="23"/>
      <c r="J303" s="23"/>
      <c r="K303" s="23"/>
      <c r="L303" s="23"/>
      <c r="M303" s="24"/>
      <c r="N303" s="23"/>
      <c r="O303" s="23"/>
    </row>
    <row r="304" spans="1:22" s="116" customFormat="1" ht="35.1" customHeight="1">
      <c r="A304" s="4"/>
      <c r="B304" s="23"/>
      <c r="C304" s="23"/>
      <c r="D304" s="23"/>
      <c r="E304" s="23"/>
      <c r="F304" s="23"/>
      <c r="G304" s="23"/>
      <c r="H304" s="23"/>
      <c r="I304" s="23"/>
      <c r="J304" s="23"/>
      <c r="K304" s="23"/>
      <c r="L304" s="23"/>
      <c r="M304" s="24"/>
      <c r="N304" s="23"/>
      <c r="O304" s="23"/>
    </row>
    <row r="305" spans="1:15" s="116" customFormat="1" ht="35.1" customHeight="1">
      <c r="A305" s="4"/>
      <c r="B305" s="23"/>
      <c r="C305" s="23"/>
      <c r="D305" s="23"/>
      <c r="E305" s="23"/>
      <c r="F305" s="23"/>
      <c r="G305" s="23"/>
      <c r="H305" s="23"/>
      <c r="I305" s="23"/>
      <c r="J305" s="23"/>
      <c r="K305" s="23"/>
      <c r="L305" s="23"/>
      <c r="M305" s="24"/>
      <c r="N305" s="23"/>
      <c r="O305" s="23"/>
    </row>
    <row r="306" spans="1:15" s="116" customFormat="1" ht="35.1" customHeight="1">
      <c r="A306" s="4"/>
      <c r="B306" s="23"/>
      <c r="C306" s="23"/>
      <c r="D306" s="23"/>
      <c r="E306" s="23"/>
      <c r="F306" s="23"/>
      <c r="G306" s="23"/>
      <c r="H306" s="23"/>
      <c r="I306" s="23"/>
      <c r="J306" s="23"/>
      <c r="K306" s="23"/>
      <c r="L306" s="23"/>
      <c r="M306" s="24"/>
      <c r="N306" s="23"/>
      <c r="O306" s="23"/>
    </row>
    <row r="307" spans="1:15" s="116" customFormat="1" ht="50.1" customHeight="1">
      <c r="A307" s="4"/>
      <c r="B307" s="23"/>
      <c r="C307" s="23"/>
      <c r="D307" s="23"/>
      <c r="E307" s="23"/>
      <c r="F307" s="23"/>
      <c r="G307" s="23"/>
      <c r="H307" s="23"/>
      <c r="I307" s="23"/>
      <c r="J307" s="23"/>
      <c r="K307" s="23"/>
      <c r="L307" s="23"/>
      <c r="M307" s="24"/>
      <c r="N307" s="23"/>
      <c r="O307" s="23"/>
    </row>
    <row r="308" spans="1:15" s="116" customFormat="1" ht="24" customHeight="1">
      <c r="A308" s="4"/>
      <c r="B308" s="23"/>
      <c r="C308" s="23"/>
      <c r="D308" s="23"/>
      <c r="E308" s="23"/>
      <c r="F308" s="23"/>
      <c r="G308" s="23"/>
      <c r="H308" s="23"/>
      <c r="I308" s="23"/>
      <c r="J308" s="23"/>
      <c r="K308" s="23"/>
      <c r="L308" s="23"/>
      <c r="M308" s="24"/>
      <c r="N308" s="23"/>
      <c r="O308" s="23"/>
    </row>
    <row r="309" spans="1:15" s="116" customFormat="1" ht="24" customHeight="1">
      <c r="A309" s="4"/>
      <c r="B309" s="23"/>
      <c r="C309" s="23"/>
      <c r="D309" s="23"/>
      <c r="E309" s="23"/>
      <c r="F309" s="23"/>
      <c r="G309" s="23"/>
      <c r="H309" s="23"/>
      <c r="I309" s="23"/>
      <c r="J309" s="23"/>
      <c r="K309" s="23"/>
      <c r="L309" s="23"/>
      <c r="M309" s="24"/>
      <c r="N309" s="23"/>
      <c r="O309" s="23"/>
    </row>
    <row r="310" spans="1:15" s="116" customFormat="1" ht="45" customHeight="1">
      <c r="A310" s="4"/>
      <c r="B310" s="23"/>
      <c r="C310" s="23"/>
      <c r="D310" s="23"/>
      <c r="E310" s="23"/>
      <c r="F310" s="23"/>
      <c r="G310" s="23"/>
      <c r="H310" s="23"/>
      <c r="I310" s="23"/>
      <c r="J310" s="23"/>
      <c r="K310" s="23"/>
      <c r="L310" s="23"/>
      <c r="M310" s="24"/>
      <c r="N310" s="23"/>
      <c r="O310" s="23"/>
    </row>
    <row r="311" spans="1:15" s="116" customFormat="1" ht="24" customHeight="1">
      <c r="A311" s="4"/>
      <c r="B311" s="23"/>
      <c r="C311" s="23"/>
      <c r="D311" s="23"/>
      <c r="E311" s="23"/>
      <c r="F311" s="23"/>
      <c r="G311" s="23"/>
      <c r="H311" s="23"/>
      <c r="I311" s="23"/>
      <c r="J311" s="23"/>
      <c r="K311" s="23"/>
      <c r="L311" s="23"/>
      <c r="M311" s="24"/>
      <c r="N311" s="23"/>
      <c r="O311" s="23"/>
    </row>
    <row r="312" spans="1:15" s="116" customFormat="1" ht="24" customHeight="1">
      <c r="A312" s="4"/>
      <c r="B312" s="23"/>
      <c r="C312" s="23"/>
      <c r="D312" s="23"/>
      <c r="E312" s="23"/>
      <c r="F312" s="23"/>
      <c r="G312" s="23"/>
      <c r="H312" s="23"/>
      <c r="I312" s="23"/>
      <c r="J312" s="23"/>
      <c r="K312" s="23"/>
      <c r="L312" s="23"/>
      <c r="M312" s="24"/>
      <c r="N312" s="23"/>
      <c r="O312" s="23"/>
    </row>
    <row r="313" spans="1:15" s="116" customFormat="1" ht="24" customHeight="1">
      <c r="A313" s="4"/>
      <c r="B313" s="23"/>
      <c r="C313" s="23"/>
      <c r="D313" s="23"/>
      <c r="E313" s="23"/>
      <c r="F313" s="23"/>
      <c r="G313" s="23"/>
      <c r="H313" s="23"/>
      <c r="I313" s="23"/>
      <c r="J313" s="23"/>
      <c r="K313" s="23"/>
      <c r="L313" s="23"/>
      <c r="M313" s="24"/>
      <c r="N313" s="23"/>
      <c r="O313" s="23"/>
    </row>
    <row r="314" spans="1:15" s="116" customFormat="1" ht="24" customHeight="1">
      <c r="A314" s="4"/>
      <c r="B314" s="23"/>
      <c r="C314" s="23"/>
      <c r="D314" s="23"/>
      <c r="E314" s="23"/>
      <c r="F314" s="23"/>
      <c r="G314" s="23"/>
      <c r="H314" s="23"/>
      <c r="I314" s="23"/>
      <c r="J314" s="23"/>
      <c r="K314" s="23"/>
      <c r="L314" s="23"/>
      <c r="M314" s="24"/>
      <c r="N314" s="23"/>
      <c r="O314" s="23"/>
    </row>
    <row r="315" spans="1:15" s="116" customFormat="1" ht="24" customHeight="1">
      <c r="A315" s="4"/>
      <c r="B315" s="23"/>
      <c r="C315" s="23"/>
      <c r="D315" s="23"/>
      <c r="E315" s="23"/>
      <c r="F315" s="23"/>
      <c r="G315" s="23"/>
      <c r="H315" s="23"/>
      <c r="I315" s="23"/>
      <c r="J315" s="23"/>
      <c r="K315" s="23"/>
      <c r="L315" s="23"/>
      <c r="M315" s="24"/>
      <c r="N315" s="23"/>
      <c r="O315" s="23"/>
    </row>
    <row r="316" spans="1:15" s="116" customFormat="1" ht="24" customHeight="1">
      <c r="A316" s="4"/>
      <c r="B316" s="23"/>
      <c r="C316" s="23"/>
      <c r="D316" s="23"/>
      <c r="E316" s="23"/>
      <c r="F316" s="23"/>
      <c r="G316" s="23"/>
      <c r="H316" s="23"/>
      <c r="I316" s="23"/>
      <c r="J316" s="23"/>
      <c r="K316" s="23"/>
      <c r="L316" s="23"/>
      <c r="M316" s="24"/>
      <c r="N316" s="23"/>
      <c r="O316" s="23"/>
    </row>
    <row r="317" spans="1:15" s="116" customFormat="1" ht="24" customHeight="1">
      <c r="A317" s="4"/>
      <c r="B317" s="23"/>
      <c r="C317" s="23"/>
      <c r="D317" s="23"/>
      <c r="E317" s="23"/>
      <c r="F317" s="23"/>
      <c r="G317" s="23"/>
      <c r="H317" s="23"/>
      <c r="I317" s="23"/>
      <c r="J317" s="23"/>
      <c r="K317" s="23"/>
      <c r="L317" s="23"/>
      <c r="M317" s="24"/>
      <c r="N317" s="23"/>
      <c r="O317" s="23"/>
    </row>
    <row r="318" spans="1:15" s="116" customFormat="1" ht="24" customHeight="1">
      <c r="A318" s="4"/>
      <c r="B318" s="23"/>
      <c r="C318" s="23"/>
      <c r="D318" s="23"/>
      <c r="E318" s="23"/>
      <c r="F318" s="23"/>
      <c r="G318" s="23"/>
      <c r="H318" s="23"/>
      <c r="I318" s="23"/>
      <c r="J318" s="23"/>
      <c r="K318" s="23"/>
      <c r="L318" s="23"/>
      <c r="M318" s="24"/>
      <c r="N318" s="23"/>
      <c r="O318" s="23"/>
    </row>
    <row r="319" spans="1:15" s="116" customFormat="1" ht="24" customHeight="1">
      <c r="A319" s="4"/>
      <c r="B319" s="23"/>
      <c r="C319" s="23"/>
      <c r="D319" s="23"/>
      <c r="E319" s="23"/>
      <c r="F319" s="23"/>
      <c r="G319" s="23"/>
      <c r="H319" s="23"/>
      <c r="I319" s="23"/>
      <c r="J319" s="23"/>
      <c r="K319" s="23"/>
      <c r="L319" s="23"/>
      <c r="M319" s="24"/>
      <c r="N319" s="23"/>
      <c r="O319" s="23"/>
    </row>
    <row r="320" spans="1:15" s="116" customFormat="1" ht="24" customHeight="1">
      <c r="A320" s="4"/>
      <c r="B320" s="23"/>
      <c r="C320" s="23"/>
      <c r="D320" s="23"/>
      <c r="E320" s="23"/>
      <c r="F320" s="23"/>
      <c r="G320" s="23"/>
      <c r="H320" s="23"/>
      <c r="I320" s="23"/>
      <c r="J320" s="23"/>
      <c r="K320" s="23"/>
      <c r="L320" s="23"/>
      <c r="M320" s="24"/>
      <c r="N320" s="23"/>
      <c r="O320" s="23"/>
    </row>
    <row r="321" spans="1:22" s="116" customFormat="1" ht="24" customHeight="1">
      <c r="A321" s="4"/>
      <c r="B321" s="23"/>
      <c r="C321" s="23"/>
      <c r="D321" s="23"/>
      <c r="E321" s="23"/>
      <c r="F321" s="23"/>
      <c r="G321" s="23"/>
      <c r="H321" s="23"/>
      <c r="I321" s="23"/>
      <c r="J321" s="23"/>
      <c r="K321" s="23"/>
      <c r="L321" s="23"/>
      <c r="M321" s="24"/>
      <c r="N321" s="23"/>
      <c r="O321" s="23"/>
      <c r="P321" s="23"/>
    </row>
    <row r="322" spans="1:22" ht="35.1" customHeight="1"/>
    <row r="323" spans="1:22" s="4" customFormat="1" ht="35.1" customHeight="1">
      <c r="B323" s="23"/>
      <c r="C323" s="23"/>
      <c r="D323" s="23"/>
      <c r="E323" s="23"/>
      <c r="F323" s="23"/>
      <c r="G323" s="23"/>
      <c r="H323" s="23"/>
      <c r="I323" s="23"/>
      <c r="J323" s="23"/>
      <c r="K323" s="23"/>
      <c r="L323" s="23"/>
      <c r="M323" s="24"/>
      <c r="N323" s="23"/>
      <c r="O323" s="23"/>
      <c r="P323" s="23"/>
      <c r="Q323" s="23"/>
      <c r="R323" s="23"/>
      <c r="S323" s="23"/>
      <c r="T323" s="23"/>
      <c r="U323" s="23"/>
      <c r="V323" s="23"/>
    </row>
    <row r="324" spans="1:22" s="4" customFormat="1" ht="35.1" customHeight="1">
      <c r="B324" s="23"/>
      <c r="C324" s="23"/>
      <c r="D324" s="23"/>
      <c r="E324" s="23"/>
      <c r="F324" s="23"/>
      <c r="G324" s="23"/>
      <c r="H324" s="23"/>
      <c r="I324" s="23"/>
      <c r="J324" s="23"/>
      <c r="K324" s="23"/>
      <c r="L324" s="23"/>
      <c r="M324" s="24"/>
      <c r="N324" s="23"/>
      <c r="O324" s="23"/>
      <c r="P324" s="23"/>
      <c r="Q324" s="23"/>
      <c r="R324" s="23"/>
      <c r="S324" s="23"/>
      <c r="T324" s="23"/>
      <c r="U324" s="23"/>
      <c r="V324" s="23"/>
    </row>
    <row r="325" spans="1:22" s="4" customFormat="1" ht="45" customHeight="1">
      <c r="B325" s="23"/>
      <c r="C325" s="23"/>
      <c r="D325" s="23"/>
      <c r="E325" s="23"/>
      <c r="F325" s="23"/>
      <c r="G325" s="23"/>
      <c r="H325" s="23"/>
      <c r="I325" s="23"/>
      <c r="J325" s="23"/>
      <c r="K325" s="23"/>
      <c r="L325" s="23"/>
      <c r="M325" s="24"/>
      <c r="N325" s="23"/>
      <c r="O325" s="23"/>
      <c r="P325" s="23"/>
      <c r="Q325" s="23"/>
      <c r="R325" s="23"/>
      <c r="S325" s="23"/>
      <c r="T325" s="23"/>
      <c r="U325" s="23"/>
      <c r="V325" s="23"/>
    </row>
    <row r="326" spans="1:22" s="4" customFormat="1" ht="35.1" customHeight="1">
      <c r="B326" s="23"/>
      <c r="C326" s="23"/>
      <c r="D326" s="23"/>
      <c r="E326" s="23"/>
      <c r="F326" s="23"/>
      <c r="G326" s="23"/>
      <c r="H326" s="23"/>
      <c r="I326" s="23"/>
      <c r="J326" s="23"/>
      <c r="K326" s="23"/>
      <c r="L326" s="23"/>
      <c r="M326" s="24"/>
      <c r="N326" s="23"/>
      <c r="O326" s="23"/>
      <c r="P326" s="23"/>
      <c r="Q326" s="23"/>
      <c r="R326" s="23"/>
      <c r="S326" s="23"/>
      <c r="T326" s="23"/>
      <c r="U326" s="23"/>
      <c r="V326" s="23"/>
    </row>
    <row r="327" spans="1:22" s="4" customFormat="1" ht="35.1" customHeight="1">
      <c r="B327" s="23"/>
      <c r="C327" s="23"/>
      <c r="D327" s="23"/>
      <c r="E327" s="23"/>
      <c r="F327" s="23"/>
      <c r="G327" s="23"/>
      <c r="H327" s="23"/>
      <c r="I327" s="23"/>
      <c r="J327" s="23"/>
      <c r="K327" s="23"/>
      <c r="L327" s="23"/>
      <c r="M327" s="24"/>
      <c r="N327" s="23"/>
      <c r="O327" s="23"/>
      <c r="P327" s="23"/>
      <c r="Q327" s="23"/>
      <c r="R327" s="23"/>
      <c r="S327" s="23"/>
      <c r="T327" s="23"/>
      <c r="U327" s="23"/>
      <c r="V327" s="23"/>
    </row>
    <row r="328" spans="1:22" s="4" customFormat="1" ht="35.1" customHeight="1">
      <c r="B328" s="23"/>
      <c r="C328" s="23"/>
      <c r="D328" s="23"/>
      <c r="E328" s="23"/>
      <c r="F328" s="23"/>
      <c r="G328" s="23"/>
      <c r="H328" s="23"/>
      <c r="I328" s="23"/>
      <c r="J328" s="23"/>
      <c r="K328" s="23"/>
      <c r="L328" s="23"/>
      <c r="M328" s="24"/>
      <c r="N328" s="23"/>
      <c r="O328" s="23"/>
      <c r="P328" s="23"/>
      <c r="Q328" s="23"/>
      <c r="R328" s="23"/>
      <c r="S328" s="23"/>
      <c r="T328" s="23"/>
      <c r="U328" s="23"/>
      <c r="V328" s="23"/>
    </row>
    <row r="329" spans="1:22" s="4" customFormat="1" ht="35.1" customHeight="1">
      <c r="B329" s="23"/>
      <c r="C329" s="23"/>
      <c r="D329" s="23"/>
      <c r="E329" s="23"/>
      <c r="F329" s="23"/>
      <c r="G329" s="23"/>
      <c r="H329" s="23"/>
      <c r="I329" s="23"/>
      <c r="J329" s="23"/>
      <c r="K329" s="23"/>
      <c r="L329" s="23"/>
      <c r="M329" s="24"/>
      <c r="N329" s="23"/>
      <c r="O329" s="23"/>
      <c r="P329" s="23"/>
      <c r="Q329" s="23"/>
      <c r="R329" s="23"/>
      <c r="S329" s="23"/>
      <c r="T329" s="23"/>
      <c r="U329" s="23"/>
      <c r="V329" s="23"/>
    </row>
    <row r="330" spans="1:22" s="4" customFormat="1" ht="35.1" customHeight="1">
      <c r="B330" s="23"/>
      <c r="C330" s="23"/>
      <c r="D330" s="23"/>
      <c r="E330" s="23"/>
      <c r="F330" s="23"/>
      <c r="G330" s="23"/>
      <c r="H330" s="23"/>
      <c r="I330" s="23"/>
      <c r="J330" s="23"/>
      <c r="K330" s="23"/>
      <c r="L330" s="23"/>
      <c r="M330" s="24"/>
      <c r="N330" s="23"/>
      <c r="O330" s="23"/>
      <c r="P330" s="23"/>
      <c r="Q330" s="23"/>
      <c r="R330" s="23"/>
      <c r="S330" s="23"/>
      <c r="T330" s="23"/>
      <c r="U330" s="23"/>
      <c r="V330" s="23"/>
    </row>
    <row r="331" spans="1:22" s="4" customFormat="1" ht="45" customHeight="1">
      <c r="B331" s="23"/>
      <c r="C331" s="23"/>
      <c r="D331" s="23"/>
      <c r="E331" s="23"/>
      <c r="F331" s="23"/>
      <c r="G331" s="23"/>
      <c r="H331" s="23"/>
      <c r="I331" s="23"/>
      <c r="J331" s="23"/>
      <c r="K331" s="23"/>
      <c r="L331" s="23"/>
      <c r="M331" s="24"/>
      <c r="N331" s="23"/>
      <c r="O331" s="23"/>
      <c r="P331" s="23"/>
      <c r="Q331" s="23"/>
      <c r="R331" s="23"/>
      <c r="S331" s="23"/>
      <c r="T331" s="23"/>
      <c r="U331" s="23"/>
      <c r="V331" s="23"/>
    </row>
    <row r="335" spans="1:22" s="4" customFormat="1" ht="35.1" customHeight="1">
      <c r="B335" s="23"/>
      <c r="C335" s="23"/>
      <c r="D335" s="23"/>
      <c r="E335" s="23"/>
      <c r="F335" s="23"/>
      <c r="G335" s="23"/>
      <c r="H335" s="23"/>
      <c r="I335" s="23"/>
      <c r="J335" s="23"/>
      <c r="K335" s="23"/>
      <c r="L335" s="23"/>
      <c r="M335" s="24"/>
      <c r="N335" s="23"/>
      <c r="O335" s="23"/>
      <c r="P335" s="23"/>
      <c r="Q335" s="23"/>
      <c r="R335" s="23"/>
      <c r="S335" s="23"/>
      <c r="T335" s="23"/>
      <c r="U335" s="23"/>
      <c r="V335" s="23"/>
    </row>
    <row r="336" spans="1:22" s="4" customFormat="1" ht="35.1" customHeight="1">
      <c r="B336" s="23"/>
      <c r="C336" s="23"/>
      <c r="D336" s="23"/>
      <c r="E336" s="23"/>
      <c r="F336" s="23"/>
      <c r="G336" s="23"/>
      <c r="H336" s="23"/>
      <c r="I336" s="23"/>
      <c r="J336" s="23"/>
      <c r="K336" s="23"/>
      <c r="L336" s="23"/>
      <c r="M336" s="24"/>
      <c r="N336" s="23"/>
      <c r="O336" s="23"/>
      <c r="P336" s="23"/>
      <c r="Q336" s="23"/>
      <c r="R336" s="23"/>
      <c r="S336" s="23"/>
      <c r="T336" s="23"/>
      <c r="U336" s="23"/>
      <c r="V336" s="23"/>
    </row>
    <row r="337" spans="1:22" s="4" customFormat="1" ht="35.1" customHeight="1">
      <c r="B337" s="23"/>
      <c r="C337" s="23"/>
      <c r="D337" s="23"/>
      <c r="E337" s="23"/>
      <c r="F337" s="23"/>
      <c r="G337" s="23"/>
      <c r="H337" s="23"/>
      <c r="I337" s="23"/>
      <c r="J337" s="23"/>
      <c r="K337" s="23"/>
      <c r="L337" s="23"/>
      <c r="M337" s="24"/>
      <c r="N337" s="23"/>
      <c r="O337" s="23"/>
      <c r="P337" s="23"/>
      <c r="Q337" s="23"/>
      <c r="R337" s="23"/>
      <c r="S337" s="23"/>
      <c r="T337" s="23"/>
      <c r="U337" s="23"/>
      <c r="V337" s="23"/>
    </row>
    <row r="338" spans="1:22" s="4" customFormat="1" ht="35.1" customHeight="1">
      <c r="B338" s="23"/>
      <c r="C338" s="23"/>
      <c r="D338" s="23"/>
      <c r="E338" s="23"/>
      <c r="F338" s="23"/>
      <c r="G338" s="23"/>
      <c r="H338" s="23"/>
      <c r="I338" s="23"/>
      <c r="J338" s="23"/>
      <c r="K338" s="23"/>
      <c r="L338" s="23"/>
      <c r="M338" s="24"/>
      <c r="N338" s="23"/>
      <c r="O338" s="23"/>
      <c r="P338" s="23"/>
      <c r="Q338" s="23"/>
      <c r="R338" s="23"/>
      <c r="S338" s="23"/>
      <c r="T338" s="23"/>
      <c r="U338" s="23"/>
      <c r="V338" s="23"/>
    </row>
    <row r="339" spans="1:22" ht="35.1" customHeight="1"/>
    <row r="340" spans="1:22" ht="35.1" customHeight="1"/>
    <row r="341" spans="1:22" ht="45" customHeight="1"/>
    <row r="342" spans="1:22" ht="35.1" customHeight="1"/>
    <row r="343" spans="1:22" ht="35.1" customHeight="1"/>
    <row r="344" spans="1:22" ht="35.1" customHeight="1"/>
    <row r="345" spans="1:22" ht="35.1" customHeight="1"/>
    <row r="346" spans="1:22" ht="35.1" customHeight="1"/>
    <row r="347" spans="1:22" ht="45" customHeight="1"/>
    <row r="348" spans="1:22" ht="35.1" customHeight="1"/>
    <row r="349" spans="1:22" ht="35.1" customHeight="1"/>
    <row r="350" spans="1:22" ht="35.1" customHeight="1">
      <c r="P350" s="115"/>
    </row>
    <row r="351" spans="1:22" s="115" customFormat="1" ht="35.1" customHeight="1">
      <c r="A351" s="4"/>
      <c r="B351" s="23"/>
      <c r="C351" s="23"/>
      <c r="D351" s="23"/>
      <c r="E351" s="23"/>
      <c r="F351" s="23"/>
      <c r="G351" s="23"/>
      <c r="H351" s="23"/>
      <c r="I351" s="23"/>
      <c r="J351" s="23"/>
      <c r="K351" s="23"/>
      <c r="L351" s="23"/>
      <c r="M351" s="24"/>
      <c r="N351" s="23"/>
      <c r="O351" s="23"/>
      <c r="P351" s="23"/>
    </row>
    <row r="352" spans="1:22" ht="35.1" customHeight="1"/>
    <row r="353" spans="2:22" ht="35.1" customHeight="1"/>
    <row r="354" spans="2:22" ht="35.1" customHeight="1"/>
    <row r="355" spans="2:22" s="4" customFormat="1" ht="34.5" customHeight="1">
      <c r="B355" s="23"/>
      <c r="C355" s="23"/>
      <c r="D355" s="23"/>
      <c r="E355" s="23"/>
      <c r="F355" s="23"/>
      <c r="G355" s="23"/>
      <c r="H355" s="23"/>
      <c r="I355" s="23"/>
      <c r="J355" s="23"/>
      <c r="K355" s="23"/>
      <c r="L355" s="23"/>
      <c r="M355" s="24"/>
      <c r="N355" s="23"/>
      <c r="O355" s="23"/>
      <c r="P355" s="23"/>
      <c r="Q355" s="23"/>
      <c r="R355" s="23"/>
      <c r="S355" s="23"/>
      <c r="T355" s="23"/>
      <c r="U355" s="23"/>
      <c r="V355" s="23"/>
    </row>
    <row r="356" spans="2:22" s="4" customFormat="1" ht="35.1" customHeight="1">
      <c r="B356" s="23"/>
      <c r="C356" s="23"/>
      <c r="D356" s="23"/>
      <c r="E356" s="23"/>
      <c r="F356" s="23"/>
      <c r="G356" s="23"/>
      <c r="H356" s="23"/>
      <c r="I356" s="23"/>
      <c r="J356" s="23"/>
      <c r="K356" s="23"/>
      <c r="L356" s="23"/>
      <c r="M356" s="24"/>
      <c r="N356" s="23"/>
      <c r="O356" s="23"/>
      <c r="P356" s="23"/>
      <c r="Q356" s="23"/>
      <c r="R356" s="23"/>
      <c r="S356" s="23"/>
      <c r="T356" s="23"/>
      <c r="U356" s="23"/>
      <c r="V356" s="23"/>
    </row>
    <row r="357" spans="2:22" s="4" customFormat="1" ht="35.1" customHeight="1">
      <c r="B357" s="23"/>
      <c r="C357" s="23"/>
      <c r="D357" s="23"/>
      <c r="E357" s="23"/>
      <c r="F357" s="23"/>
      <c r="G357" s="23"/>
      <c r="H357" s="23"/>
      <c r="I357" s="23"/>
      <c r="J357" s="23"/>
      <c r="K357" s="23"/>
      <c r="L357" s="23"/>
      <c r="M357" s="24"/>
      <c r="N357" s="23"/>
      <c r="O357" s="23"/>
      <c r="P357" s="23"/>
      <c r="Q357" s="23"/>
      <c r="R357" s="23"/>
      <c r="S357" s="23"/>
      <c r="T357" s="23"/>
      <c r="U357" s="23"/>
      <c r="V357" s="23"/>
    </row>
    <row r="358" spans="2:22" s="4" customFormat="1" ht="30" customHeight="1">
      <c r="B358" s="23"/>
      <c r="C358" s="23"/>
      <c r="D358" s="23"/>
      <c r="E358" s="23"/>
      <c r="F358" s="23"/>
      <c r="G358" s="23"/>
      <c r="H358" s="23"/>
      <c r="I358" s="23"/>
      <c r="J358" s="23"/>
      <c r="K358" s="23"/>
      <c r="L358" s="23"/>
      <c r="M358" s="24"/>
      <c r="N358" s="23"/>
      <c r="O358" s="23"/>
      <c r="P358" s="23"/>
      <c r="Q358" s="23"/>
      <c r="R358" s="23"/>
      <c r="S358" s="23"/>
      <c r="T358" s="23"/>
      <c r="U358" s="23"/>
      <c r="V358" s="23"/>
    </row>
    <row r="359" spans="2:22" s="4" customFormat="1" ht="35.1" customHeight="1">
      <c r="B359" s="23"/>
      <c r="C359" s="23"/>
      <c r="D359" s="23"/>
      <c r="E359" s="23"/>
      <c r="F359" s="23"/>
      <c r="G359" s="23"/>
      <c r="H359" s="23"/>
      <c r="I359" s="23"/>
      <c r="J359" s="23"/>
      <c r="K359" s="23"/>
      <c r="L359" s="23"/>
      <c r="M359" s="24"/>
      <c r="N359" s="23"/>
      <c r="O359" s="23"/>
      <c r="P359" s="23"/>
      <c r="Q359" s="23"/>
      <c r="R359" s="23"/>
      <c r="S359" s="23"/>
      <c r="T359" s="23"/>
      <c r="U359" s="23"/>
      <c r="V359" s="23"/>
    </row>
    <row r="360" spans="2:22" s="4" customFormat="1" ht="35.1" customHeight="1">
      <c r="B360" s="23"/>
      <c r="C360" s="23"/>
      <c r="D360" s="23"/>
      <c r="E360" s="23"/>
      <c r="F360" s="23"/>
      <c r="G360" s="23"/>
      <c r="H360" s="23"/>
      <c r="I360" s="23"/>
      <c r="J360" s="23"/>
      <c r="K360" s="23"/>
      <c r="L360" s="23"/>
      <c r="M360" s="24"/>
      <c r="N360" s="23"/>
      <c r="O360" s="23"/>
      <c r="P360" s="23"/>
      <c r="Q360" s="23"/>
      <c r="R360" s="23"/>
      <c r="S360" s="23"/>
      <c r="T360" s="23"/>
      <c r="U360" s="23"/>
      <c r="V360" s="23"/>
    </row>
    <row r="361" spans="2:22" s="4" customFormat="1" ht="35.1" customHeight="1">
      <c r="B361" s="23"/>
      <c r="C361" s="23"/>
      <c r="D361" s="23"/>
      <c r="E361" s="23"/>
      <c r="F361" s="23"/>
      <c r="G361" s="23"/>
      <c r="H361" s="23"/>
      <c r="I361" s="23"/>
      <c r="J361" s="23"/>
      <c r="K361" s="23"/>
      <c r="L361" s="23"/>
      <c r="M361" s="24"/>
      <c r="N361" s="23"/>
      <c r="O361" s="23"/>
      <c r="P361" s="23"/>
      <c r="Q361" s="23"/>
      <c r="R361" s="23"/>
      <c r="S361" s="23"/>
      <c r="T361" s="23"/>
      <c r="U361" s="23"/>
      <c r="V361" s="23"/>
    </row>
    <row r="362" spans="2:22" s="4" customFormat="1" ht="35.1" customHeight="1">
      <c r="B362" s="23"/>
      <c r="C362" s="23"/>
      <c r="D362" s="23"/>
      <c r="E362" s="23"/>
      <c r="F362" s="23"/>
      <c r="G362" s="23"/>
      <c r="H362" s="23"/>
      <c r="I362" s="23"/>
      <c r="J362" s="23"/>
      <c r="K362" s="23"/>
      <c r="L362" s="23"/>
      <c r="M362" s="24"/>
      <c r="N362" s="23"/>
      <c r="O362" s="23"/>
      <c r="P362" s="23"/>
      <c r="Q362" s="23"/>
      <c r="R362" s="23"/>
      <c r="S362" s="23"/>
      <c r="T362" s="23"/>
      <c r="U362" s="23"/>
      <c r="V362" s="23"/>
    </row>
    <row r="363" spans="2:22" s="4" customFormat="1" ht="35.1" customHeight="1">
      <c r="B363" s="23"/>
      <c r="C363" s="23"/>
      <c r="D363" s="23"/>
      <c r="E363" s="23"/>
      <c r="F363" s="23"/>
      <c r="G363" s="23"/>
      <c r="H363" s="23"/>
      <c r="I363" s="23"/>
      <c r="J363" s="23"/>
      <c r="K363" s="23"/>
      <c r="L363" s="23"/>
      <c r="M363" s="24"/>
      <c r="N363" s="23"/>
      <c r="O363" s="23"/>
      <c r="P363" s="23"/>
      <c r="Q363" s="23"/>
      <c r="R363" s="23"/>
      <c r="S363" s="23"/>
      <c r="T363" s="23"/>
      <c r="U363" s="23"/>
      <c r="V363" s="23"/>
    </row>
  </sheetData>
  <pageMargins left="0.25" right="0.25" top="0.75" bottom="0.75" header="0.3" footer="0.3"/>
  <pageSetup scale="48" fitToHeight="0" orientation="landscape" r:id="rId1"/>
  <headerFooter alignWithMargins="0">
    <oddFooter>&amp;Lsmaes 040108&amp;CDistrict 5 "ZIPPER"/RTIPR 
&amp;P of &amp;N&amp;R******Planning Document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3556-8A48-448C-B213-025E844AE580}">
  <sheetPr>
    <pageSetUpPr fitToPage="1"/>
  </sheetPr>
  <dimension ref="A1:V357"/>
  <sheetViews>
    <sheetView tabSelected="1" zoomScale="70" zoomScaleNormal="70" zoomScaleSheetLayoutView="85" workbookViewId="0">
      <pane ySplit="5" topLeftCell="A24" activePane="bottomLeft" state="frozen"/>
      <selection pane="bottomLeft" activeCell="S40" sqref="S40"/>
    </sheetView>
  </sheetViews>
  <sheetFormatPr defaultColWidth="9" defaultRowHeight="19.5"/>
  <cols>
    <col min="1" max="1" width="11.1640625" style="4" customWidth="1"/>
    <col min="2" max="2" width="11.5" style="4" customWidth="1"/>
    <col min="3" max="3" width="23.6640625" style="23" customWidth="1"/>
    <col min="4" max="4" width="7.6640625" style="23" customWidth="1"/>
    <col min="5" max="5" width="16.5" style="23" customWidth="1"/>
    <col min="6" max="6" width="48.6640625" style="23" customWidth="1"/>
    <col min="7" max="7" width="20.1640625" style="23" customWidth="1"/>
    <col min="8" max="8" width="23" style="23" bestFit="1" customWidth="1"/>
    <col min="9" max="9" width="22.1640625" style="23" bestFit="1" customWidth="1"/>
    <col min="10" max="10" width="20.5" style="23" bestFit="1" customWidth="1"/>
    <col min="11" max="11" width="43" style="23" customWidth="1"/>
    <col min="12" max="12" width="19.33203125" style="23" customWidth="1"/>
    <col min="13" max="13" width="91.33203125" style="23" customWidth="1"/>
    <col min="14" max="14" width="11.83203125" style="23" customWidth="1"/>
    <col min="15" max="15" width="10.6640625" style="23" bestFit="1" customWidth="1"/>
    <col min="16" max="16" width="10.1640625" style="23" customWidth="1"/>
    <col min="17" max="17" width="10.6640625" style="23" bestFit="1" customWidth="1"/>
    <col min="18" max="18" width="10.83203125" style="23" customWidth="1"/>
    <col min="19" max="19" width="10.6640625" style="23" bestFit="1" customWidth="1"/>
    <col min="20" max="16384" width="9" style="23"/>
  </cols>
  <sheetData>
    <row r="1" spans="1:21">
      <c r="A1" s="161" t="s">
        <v>272</v>
      </c>
      <c r="B1" s="161"/>
      <c r="L1" s="23" t="s">
        <v>384</v>
      </c>
      <c r="M1" s="214">
        <v>44663</v>
      </c>
    </row>
    <row r="2" spans="1:21" ht="27.75" customHeight="1">
      <c r="A2" s="162" t="s">
        <v>273</v>
      </c>
      <c r="B2" s="162"/>
      <c r="C2" s="1"/>
      <c r="D2" s="1"/>
      <c r="E2" s="1"/>
      <c r="F2" s="1"/>
      <c r="G2" s="1"/>
      <c r="H2" s="1"/>
      <c r="I2" s="1"/>
      <c r="J2" s="1"/>
      <c r="K2" s="1"/>
      <c r="M2" s="207" t="s">
        <v>344</v>
      </c>
      <c r="P2" s="208" t="s">
        <v>342</v>
      </c>
      <c r="Q2" s="209" t="s">
        <v>343</v>
      </c>
    </row>
    <row r="3" spans="1:21">
      <c r="A3" s="2"/>
      <c r="B3" s="2"/>
      <c r="C3" s="25" t="s">
        <v>0</v>
      </c>
      <c r="D3" s="1"/>
      <c r="E3" s="26"/>
      <c r="F3" s="1"/>
      <c r="G3" s="1"/>
      <c r="H3" s="1"/>
      <c r="I3" s="1"/>
      <c r="J3" s="1"/>
      <c r="K3" s="1"/>
      <c r="M3" s="90"/>
    </row>
    <row r="4" spans="1:21" thickBot="1">
      <c r="A4" s="163" t="s">
        <v>274</v>
      </c>
      <c r="B4" s="163"/>
      <c r="C4" s="164"/>
      <c r="D4" s="164"/>
      <c r="E4" s="164"/>
      <c r="F4" s="164"/>
      <c r="G4" s="164"/>
      <c r="H4" s="164"/>
      <c r="I4" s="164"/>
      <c r="J4" s="164"/>
      <c r="K4" s="164"/>
      <c r="L4" s="164"/>
      <c r="M4" s="164"/>
      <c r="N4" s="195"/>
      <c r="O4" s="195"/>
      <c r="P4" s="195"/>
      <c r="Q4" s="195"/>
      <c r="R4" s="195"/>
      <c r="S4" s="195"/>
      <c r="T4" s="195"/>
      <c r="U4" s="195"/>
    </row>
    <row r="5" spans="1:21" ht="75.75" customHeight="1">
      <c r="A5" s="125" t="s">
        <v>1</v>
      </c>
      <c r="B5" s="125" t="s">
        <v>276</v>
      </c>
      <c r="C5" s="125" t="s">
        <v>283</v>
      </c>
      <c r="D5" s="125" t="s">
        <v>4</v>
      </c>
      <c r="E5" s="125" t="s">
        <v>8</v>
      </c>
      <c r="F5" s="125" t="s">
        <v>22</v>
      </c>
      <c r="G5" s="125" t="s">
        <v>13</v>
      </c>
      <c r="H5" s="125" t="s">
        <v>12</v>
      </c>
      <c r="I5" s="125" t="s">
        <v>18</v>
      </c>
      <c r="J5" s="125" t="s">
        <v>19</v>
      </c>
      <c r="K5" s="125" t="s">
        <v>10</v>
      </c>
      <c r="L5" s="125" t="s">
        <v>14</v>
      </c>
      <c r="M5" s="193" t="s">
        <v>2</v>
      </c>
      <c r="N5" s="194" t="s">
        <v>385</v>
      </c>
      <c r="O5" s="194" t="s">
        <v>301</v>
      </c>
      <c r="P5" s="194" t="s">
        <v>307</v>
      </c>
      <c r="Q5" s="194" t="s">
        <v>302</v>
      </c>
      <c r="R5" s="194" t="s">
        <v>304</v>
      </c>
      <c r="S5" s="194" t="s">
        <v>303</v>
      </c>
      <c r="T5" s="194" t="s">
        <v>305</v>
      </c>
      <c r="U5" s="194" t="s">
        <v>313</v>
      </c>
    </row>
    <row r="6" spans="1:21" ht="18.75">
      <c r="A6" s="120"/>
      <c r="B6" s="120"/>
      <c r="C6" s="20" t="s">
        <v>284</v>
      </c>
      <c r="D6" s="20"/>
      <c r="E6" s="20" t="s">
        <v>285</v>
      </c>
      <c r="F6" s="20" t="s">
        <v>286</v>
      </c>
      <c r="G6" s="20" t="s">
        <v>287</v>
      </c>
      <c r="H6" s="160">
        <v>2460000</v>
      </c>
      <c r="I6" s="158">
        <f t="shared" ref="I6:I11" si="0">H6*0.95</f>
        <v>2337000</v>
      </c>
      <c r="J6" s="157">
        <f t="shared" ref="J6:J11" si="1">H6*0.05</f>
        <v>123000</v>
      </c>
      <c r="K6" s="20" t="s">
        <v>288</v>
      </c>
      <c r="L6" s="20" t="s">
        <v>289</v>
      </c>
      <c r="M6" s="20" t="s">
        <v>306</v>
      </c>
      <c r="N6" s="215" t="s">
        <v>386</v>
      </c>
      <c r="O6" s="196">
        <v>44655</v>
      </c>
      <c r="P6" s="197"/>
      <c r="Q6" s="196">
        <v>44655</v>
      </c>
      <c r="R6" s="196">
        <v>44655</v>
      </c>
      <c r="S6" s="192"/>
      <c r="T6" s="192"/>
      <c r="U6" s="20"/>
    </row>
    <row r="7" spans="1:21" ht="60" customHeight="1">
      <c r="A7" s="227"/>
      <c r="B7" s="227"/>
      <c r="C7" s="217" t="s">
        <v>292</v>
      </c>
      <c r="D7" s="217"/>
      <c r="E7" s="217" t="s">
        <v>291</v>
      </c>
      <c r="F7" s="217" t="s">
        <v>420</v>
      </c>
      <c r="G7" s="217" t="s">
        <v>294</v>
      </c>
      <c r="H7" s="223">
        <v>4000000</v>
      </c>
      <c r="I7" s="219">
        <f t="shared" si="0"/>
        <v>3800000</v>
      </c>
      <c r="J7" s="219">
        <f t="shared" si="1"/>
        <v>200000</v>
      </c>
      <c r="K7" s="217" t="s">
        <v>418</v>
      </c>
      <c r="L7" s="217"/>
      <c r="M7" s="217" t="s">
        <v>318</v>
      </c>
      <c r="N7" s="220" t="s">
        <v>386</v>
      </c>
      <c r="O7" s="221">
        <v>44658</v>
      </c>
      <c r="P7" s="192"/>
      <c r="Q7" s="196">
        <v>44655</v>
      </c>
      <c r="R7" s="192"/>
      <c r="S7" s="192"/>
      <c r="T7" s="192"/>
      <c r="U7" s="20"/>
    </row>
    <row r="8" spans="1:21" ht="56.25">
      <c r="A8" s="235"/>
      <c r="B8" s="235"/>
      <c r="C8" s="200" t="s">
        <v>293</v>
      </c>
      <c r="D8" s="200"/>
      <c r="E8" s="200" t="s">
        <v>291</v>
      </c>
      <c r="F8" s="200" t="s">
        <v>416</v>
      </c>
      <c r="G8" s="200" t="s">
        <v>338</v>
      </c>
      <c r="H8" s="203">
        <v>1406822.67</v>
      </c>
      <c r="I8" s="201">
        <f t="shared" si="0"/>
        <v>1336481.5364999999</v>
      </c>
      <c r="J8" s="201">
        <f t="shared" si="1"/>
        <v>70341.133499999996</v>
      </c>
      <c r="K8" s="109" t="s">
        <v>419</v>
      </c>
      <c r="L8" s="200" t="s">
        <v>417</v>
      </c>
      <c r="M8" s="200" t="s">
        <v>458</v>
      </c>
      <c r="N8" s="215" t="s">
        <v>289</v>
      </c>
      <c r="O8" s="196">
        <v>44658</v>
      </c>
      <c r="P8" s="192"/>
      <c r="Q8" s="196">
        <v>44655</v>
      </c>
      <c r="R8" s="192"/>
      <c r="S8" s="192"/>
      <c r="T8" s="192"/>
      <c r="U8" s="20"/>
    </row>
    <row r="9" spans="1:21" ht="44.25" customHeight="1">
      <c r="A9" s="227"/>
      <c r="B9" s="227"/>
      <c r="C9" s="217" t="s">
        <v>381</v>
      </c>
      <c r="D9" s="217"/>
      <c r="E9" s="217" t="s">
        <v>279</v>
      </c>
      <c r="F9" s="217" t="s">
        <v>421</v>
      </c>
      <c r="G9" s="217" t="s">
        <v>382</v>
      </c>
      <c r="H9" s="223">
        <v>2750009.17</v>
      </c>
      <c r="I9" s="219">
        <f t="shared" si="0"/>
        <v>2612508.7114999997</v>
      </c>
      <c r="J9" s="219">
        <f t="shared" si="1"/>
        <v>137500.45850000001</v>
      </c>
      <c r="K9" s="217" t="s">
        <v>422</v>
      </c>
      <c r="L9" s="217"/>
      <c r="M9" s="217" t="s">
        <v>383</v>
      </c>
      <c r="N9" s="220" t="s">
        <v>386</v>
      </c>
      <c r="O9" s="221">
        <v>44657</v>
      </c>
      <c r="P9" s="192"/>
      <c r="Q9" s="192"/>
      <c r="R9" s="192"/>
      <c r="S9" s="192"/>
      <c r="T9" s="20"/>
      <c r="U9" s="196">
        <v>44657</v>
      </c>
    </row>
    <row r="10" spans="1:21" ht="37.5">
      <c r="A10" s="235"/>
      <c r="B10" s="235"/>
      <c r="C10" s="200" t="s">
        <v>64</v>
      </c>
      <c r="D10" s="200"/>
      <c r="E10" s="200" t="s">
        <v>279</v>
      </c>
      <c r="F10" s="200" t="s">
        <v>423</v>
      </c>
      <c r="G10" s="200" t="s">
        <v>382</v>
      </c>
      <c r="H10" s="203">
        <v>1437458</v>
      </c>
      <c r="I10" s="201">
        <f t="shared" si="0"/>
        <v>1365585.0999999999</v>
      </c>
      <c r="J10" s="201">
        <f t="shared" si="1"/>
        <v>71872.900000000009</v>
      </c>
      <c r="K10" s="200" t="s">
        <v>424</v>
      </c>
      <c r="L10" s="200"/>
      <c r="M10" s="200" t="s">
        <v>383</v>
      </c>
      <c r="N10" s="215" t="s">
        <v>386</v>
      </c>
      <c r="O10" s="196">
        <v>44657</v>
      </c>
      <c r="P10" s="192"/>
      <c r="Q10" s="192"/>
      <c r="R10" s="192"/>
      <c r="S10" s="192"/>
      <c r="T10" s="20"/>
      <c r="U10" s="20"/>
    </row>
    <row r="11" spans="1:21" ht="37.5">
      <c r="A11" s="236"/>
      <c r="B11" s="236"/>
      <c r="C11" s="217" t="s">
        <v>137</v>
      </c>
      <c r="D11" s="217"/>
      <c r="E11" s="217" t="s">
        <v>278</v>
      </c>
      <c r="F11" s="222" t="s">
        <v>136</v>
      </c>
      <c r="G11" s="222" t="s">
        <v>135</v>
      </c>
      <c r="H11" s="223">
        <v>899953.6</v>
      </c>
      <c r="I11" s="219">
        <f t="shared" si="0"/>
        <v>854955.91999999993</v>
      </c>
      <c r="J11" s="219">
        <f t="shared" si="1"/>
        <v>44997.68</v>
      </c>
      <c r="K11" s="222" t="s">
        <v>308</v>
      </c>
      <c r="L11" s="217"/>
      <c r="M11" s="217" t="s">
        <v>319</v>
      </c>
      <c r="N11" s="220" t="s">
        <v>386</v>
      </c>
      <c r="O11" s="221">
        <v>44658</v>
      </c>
      <c r="P11" s="192"/>
      <c r="Q11" s="192"/>
      <c r="R11" s="192"/>
      <c r="S11" s="192"/>
      <c r="T11" s="20"/>
      <c r="U11" s="20"/>
    </row>
    <row r="12" spans="1:21" ht="18.75">
      <c r="A12" s="237"/>
      <c r="B12" s="237"/>
      <c r="C12" s="199" t="s">
        <v>171</v>
      </c>
      <c r="D12" s="20"/>
      <c r="E12" s="20" t="s">
        <v>278</v>
      </c>
      <c r="F12" s="20" t="s">
        <v>309</v>
      </c>
      <c r="G12" s="118" t="s">
        <v>169</v>
      </c>
      <c r="H12" s="160">
        <v>1154927.05</v>
      </c>
      <c r="I12" s="160">
        <v>1097180.7</v>
      </c>
      <c r="J12" s="160">
        <v>57746.35</v>
      </c>
      <c r="K12" s="118" t="s">
        <v>311</v>
      </c>
      <c r="L12" s="20"/>
      <c r="M12" s="200" t="s">
        <v>324</v>
      </c>
      <c r="N12" s="215" t="s">
        <v>386</v>
      </c>
      <c r="O12" s="196">
        <v>44658</v>
      </c>
      <c r="P12" s="192"/>
      <c r="Q12" s="192"/>
      <c r="R12" s="192"/>
      <c r="S12" s="192"/>
      <c r="T12" s="20"/>
      <c r="U12" s="20"/>
    </row>
    <row r="13" spans="1:21" ht="56.25">
      <c r="A13" s="236"/>
      <c r="B13" s="236"/>
      <c r="C13" s="217" t="s">
        <v>315</v>
      </c>
      <c r="D13" s="217"/>
      <c r="E13" s="217" t="s">
        <v>278</v>
      </c>
      <c r="F13" s="217" t="s">
        <v>314</v>
      </c>
      <c r="G13" s="217" t="s">
        <v>310</v>
      </c>
      <c r="H13" s="223">
        <v>234710.49</v>
      </c>
      <c r="I13" s="219">
        <f>H13*0.95</f>
        <v>222974.96549999999</v>
      </c>
      <c r="J13" s="219">
        <f>H13*0.05</f>
        <v>11735.5245</v>
      </c>
      <c r="K13" s="217" t="s">
        <v>312</v>
      </c>
      <c r="L13" s="217"/>
      <c r="M13" s="217" t="s">
        <v>321</v>
      </c>
      <c r="N13" s="220" t="s">
        <v>386</v>
      </c>
      <c r="O13" s="221">
        <v>44658</v>
      </c>
      <c r="P13" s="192"/>
      <c r="Q13" s="192"/>
      <c r="R13" s="192"/>
      <c r="S13" s="192"/>
      <c r="T13" s="20"/>
      <c r="U13" s="196">
        <v>44658</v>
      </c>
    </row>
    <row r="14" spans="1:21" ht="56.25">
      <c r="A14" s="237"/>
      <c r="B14" s="237"/>
      <c r="C14" s="20" t="s">
        <v>86</v>
      </c>
      <c r="D14" s="20"/>
      <c r="E14" s="20" t="s">
        <v>278</v>
      </c>
      <c r="F14" s="20" t="s">
        <v>317</v>
      </c>
      <c r="G14" s="20" t="s">
        <v>281</v>
      </c>
      <c r="H14" s="198">
        <v>1150000</v>
      </c>
      <c r="I14" s="158">
        <f>H14*0.95</f>
        <v>1092500</v>
      </c>
      <c r="J14" s="157">
        <f>H14*0.05</f>
        <v>57500</v>
      </c>
      <c r="K14" s="20" t="s">
        <v>316</v>
      </c>
      <c r="L14" s="20"/>
      <c r="M14" s="200" t="s">
        <v>319</v>
      </c>
      <c r="N14" s="215" t="s">
        <v>386</v>
      </c>
      <c r="O14" s="196">
        <v>44658</v>
      </c>
      <c r="P14" s="192"/>
      <c r="Q14" s="192"/>
      <c r="R14" s="192"/>
      <c r="S14" s="192"/>
      <c r="T14" s="20"/>
      <c r="U14" s="20"/>
    </row>
    <row r="15" spans="1:21" ht="37.5">
      <c r="A15" s="236"/>
      <c r="B15" s="236"/>
      <c r="C15" s="217" t="s">
        <v>360</v>
      </c>
      <c r="D15" s="217"/>
      <c r="E15" s="217" t="s">
        <v>359</v>
      </c>
      <c r="F15" s="217" t="s">
        <v>425</v>
      </c>
      <c r="G15" s="217" t="s">
        <v>361</v>
      </c>
      <c r="H15" s="223">
        <v>1295000</v>
      </c>
      <c r="I15" s="219">
        <f>H15*0.95</f>
        <v>1230250</v>
      </c>
      <c r="J15" s="219">
        <f>H15*0.05</f>
        <v>64750</v>
      </c>
      <c r="K15" s="217" t="s">
        <v>426</v>
      </c>
      <c r="L15" s="217"/>
      <c r="M15" s="217" t="s">
        <v>365</v>
      </c>
      <c r="N15" s="220" t="s">
        <v>386</v>
      </c>
      <c r="O15" s="221">
        <v>44656</v>
      </c>
      <c r="P15" s="192"/>
      <c r="Q15" s="196">
        <v>44656</v>
      </c>
      <c r="R15" s="196">
        <v>44656</v>
      </c>
      <c r="S15" s="196">
        <v>44635</v>
      </c>
      <c r="T15" s="20"/>
      <c r="U15" s="196">
        <v>44656</v>
      </c>
    </row>
    <row r="16" spans="1:21" ht="37.5">
      <c r="A16" s="237"/>
      <c r="B16" s="237"/>
      <c r="C16" s="20" t="s">
        <v>367</v>
      </c>
      <c r="D16" s="20"/>
      <c r="E16" s="20" t="s">
        <v>74</v>
      </c>
      <c r="F16" s="20" t="s">
        <v>427</v>
      </c>
      <c r="G16" s="20" t="s">
        <v>368</v>
      </c>
      <c r="H16" s="198">
        <v>692000</v>
      </c>
      <c r="I16" s="158">
        <f>H16*0.95</f>
        <v>657400</v>
      </c>
      <c r="J16" s="157">
        <f>H16*0.05</f>
        <v>34600</v>
      </c>
      <c r="K16" s="20" t="s">
        <v>371</v>
      </c>
      <c r="L16" s="20"/>
      <c r="M16" s="200" t="s">
        <v>366</v>
      </c>
      <c r="N16" s="215" t="s">
        <v>386</v>
      </c>
      <c r="O16" s="196">
        <v>44657</v>
      </c>
      <c r="P16" s="192"/>
      <c r="Q16" s="196">
        <v>44657</v>
      </c>
      <c r="R16" s="196">
        <v>44657</v>
      </c>
      <c r="S16" s="196">
        <v>44657</v>
      </c>
      <c r="T16" s="20"/>
      <c r="U16" s="20"/>
    </row>
    <row r="17" spans="1:21" ht="37.5">
      <c r="A17" s="236"/>
      <c r="B17" s="236"/>
      <c r="C17" s="217" t="s">
        <v>363</v>
      </c>
      <c r="D17" s="217"/>
      <c r="E17" s="217" t="s">
        <v>74</v>
      </c>
      <c r="F17" s="217" t="s">
        <v>428</v>
      </c>
      <c r="G17" s="217" t="s">
        <v>160</v>
      </c>
      <c r="H17" s="223">
        <v>479000</v>
      </c>
      <c r="I17" s="219">
        <f>H17*0.95</f>
        <v>455050</v>
      </c>
      <c r="J17" s="219">
        <f>H17*0.05</f>
        <v>23950</v>
      </c>
      <c r="K17" s="217" t="s">
        <v>364</v>
      </c>
      <c r="L17" s="217"/>
      <c r="M17" s="217" t="s">
        <v>366</v>
      </c>
      <c r="N17" s="220" t="s">
        <v>386</v>
      </c>
      <c r="O17" s="221">
        <v>44657</v>
      </c>
      <c r="P17" s="192"/>
      <c r="Q17" s="196">
        <v>44657</v>
      </c>
      <c r="R17" s="196">
        <v>44657</v>
      </c>
      <c r="S17" s="196">
        <v>44657</v>
      </c>
      <c r="T17" s="20"/>
      <c r="U17" s="20"/>
    </row>
    <row r="18" spans="1:21" ht="37.5">
      <c r="A18" s="237"/>
      <c r="B18" s="237"/>
      <c r="C18" s="20" t="s">
        <v>369</v>
      </c>
      <c r="D18" s="20"/>
      <c r="E18" s="20" t="s">
        <v>74</v>
      </c>
      <c r="F18" s="20" t="s">
        <v>429</v>
      </c>
      <c r="G18" s="20" t="s">
        <v>370</v>
      </c>
      <c r="H18" s="198">
        <v>913000</v>
      </c>
      <c r="I18" s="158">
        <f t="shared" ref="I18:I19" si="2">H18*0.95</f>
        <v>867350</v>
      </c>
      <c r="J18" s="157">
        <f t="shared" ref="J18:J19" si="3">H18*0.05</f>
        <v>45650</v>
      </c>
      <c r="K18" s="20" t="s">
        <v>371</v>
      </c>
      <c r="L18" s="20"/>
      <c r="M18" s="200" t="s">
        <v>366</v>
      </c>
      <c r="N18" s="215" t="s">
        <v>386</v>
      </c>
      <c r="O18" s="196">
        <v>44657</v>
      </c>
      <c r="P18" s="192"/>
      <c r="Q18" s="196">
        <v>44657</v>
      </c>
      <c r="R18" s="196">
        <v>44657</v>
      </c>
      <c r="S18" s="196">
        <v>44657</v>
      </c>
      <c r="T18" s="20"/>
      <c r="U18" s="20"/>
    </row>
    <row r="19" spans="1:21" ht="37.5">
      <c r="A19" s="236"/>
      <c r="B19" s="236"/>
      <c r="C19" s="217" t="s">
        <v>372</v>
      </c>
      <c r="D19" s="217" t="s">
        <v>430</v>
      </c>
      <c r="E19" s="217" t="s">
        <v>74</v>
      </c>
      <c r="F19" s="217" t="s">
        <v>431</v>
      </c>
      <c r="G19" s="217" t="s">
        <v>160</v>
      </c>
      <c r="H19" s="223">
        <v>430000</v>
      </c>
      <c r="I19" s="219">
        <f t="shared" si="2"/>
        <v>408500</v>
      </c>
      <c r="J19" s="219">
        <f t="shared" si="3"/>
        <v>21500</v>
      </c>
      <c r="K19" s="217" t="s">
        <v>371</v>
      </c>
      <c r="L19" s="217"/>
      <c r="M19" s="217" t="s">
        <v>366</v>
      </c>
      <c r="N19" s="220" t="s">
        <v>386</v>
      </c>
      <c r="O19" s="221">
        <v>44657</v>
      </c>
      <c r="P19" s="192"/>
      <c r="Q19" s="196">
        <v>44657</v>
      </c>
      <c r="R19" s="196">
        <v>44657</v>
      </c>
      <c r="S19" s="196">
        <v>44657</v>
      </c>
      <c r="T19" s="20"/>
      <c r="U19" s="20"/>
    </row>
    <row r="20" spans="1:21" ht="37.5">
      <c r="A20" s="237"/>
      <c r="B20" s="237"/>
      <c r="C20" s="20" t="s">
        <v>193</v>
      </c>
      <c r="D20" s="20"/>
      <c r="E20" s="20" t="s">
        <v>334</v>
      </c>
      <c r="F20" s="20" t="s">
        <v>432</v>
      </c>
      <c r="G20" s="118" t="s">
        <v>191</v>
      </c>
      <c r="H20" s="198">
        <v>2622636.38</v>
      </c>
      <c r="I20" s="158">
        <f t="shared" ref="I20:I22" si="4">H20*0.95</f>
        <v>2491504.5609999998</v>
      </c>
      <c r="J20" s="157">
        <f t="shared" ref="J20" si="5">H20*0.05</f>
        <v>131131.81899999999</v>
      </c>
      <c r="K20" s="20" t="s">
        <v>335</v>
      </c>
      <c r="L20" s="20"/>
      <c r="M20" s="200" t="s">
        <v>337</v>
      </c>
      <c r="N20" s="215" t="s">
        <v>386</v>
      </c>
      <c r="O20" s="196">
        <v>44657</v>
      </c>
      <c r="P20" s="192"/>
      <c r="Q20" s="196">
        <v>44657</v>
      </c>
      <c r="R20" s="204">
        <v>44657</v>
      </c>
      <c r="S20" s="205">
        <v>44664</v>
      </c>
      <c r="T20" s="20"/>
      <c r="U20" s="196">
        <v>44657</v>
      </c>
    </row>
    <row r="21" spans="1:21" ht="37.5">
      <c r="A21" s="236"/>
      <c r="B21" s="236"/>
      <c r="C21" s="217" t="s">
        <v>336</v>
      </c>
      <c r="D21" s="217"/>
      <c r="E21" s="217" t="s">
        <v>334</v>
      </c>
      <c r="F21" s="217" t="s">
        <v>434</v>
      </c>
      <c r="G21" s="217" t="s">
        <v>433</v>
      </c>
      <c r="H21" s="223">
        <v>2814496.95</v>
      </c>
      <c r="I21" s="219">
        <f t="shared" si="4"/>
        <v>2673772.1025</v>
      </c>
      <c r="J21" s="219">
        <f t="shared" ref="J21" si="6">H21*0.05</f>
        <v>140724.8475</v>
      </c>
      <c r="K21" s="217" t="s">
        <v>335</v>
      </c>
      <c r="L21" s="217"/>
      <c r="M21" s="217" t="s">
        <v>337</v>
      </c>
      <c r="N21" s="220" t="s">
        <v>386</v>
      </c>
      <c r="O21" s="221">
        <v>44657</v>
      </c>
      <c r="P21" s="192"/>
      <c r="Q21" s="196">
        <v>44657</v>
      </c>
      <c r="R21" s="204">
        <v>44657</v>
      </c>
      <c r="S21" s="205">
        <v>44664</v>
      </c>
      <c r="T21" s="20"/>
      <c r="U21" s="196">
        <v>44657</v>
      </c>
    </row>
    <row r="22" spans="1:21" ht="18.75">
      <c r="A22" s="237"/>
      <c r="B22" s="237"/>
      <c r="C22" s="20" t="s">
        <v>346</v>
      </c>
      <c r="D22" s="20"/>
      <c r="E22" s="20" t="s">
        <v>345</v>
      </c>
      <c r="F22" s="20" t="s">
        <v>435</v>
      </c>
      <c r="G22" s="20" t="s">
        <v>436</v>
      </c>
      <c r="H22" s="198">
        <v>253014.25</v>
      </c>
      <c r="I22" s="158">
        <f t="shared" si="4"/>
        <v>240363.53749999998</v>
      </c>
      <c r="J22" s="157">
        <f t="shared" ref="J22" si="7">H22*0.05</f>
        <v>12650.712500000001</v>
      </c>
      <c r="K22" s="20" t="s">
        <v>348</v>
      </c>
      <c r="L22" s="20"/>
      <c r="M22" s="200" t="s">
        <v>347</v>
      </c>
      <c r="N22" s="215" t="s">
        <v>386</v>
      </c>
      <c r="O22" s="196">
        <v>44657</v>
      </c>
      <c r="P22" s="192"/>
      <c r="Q22" s="196">
        <v>44657</v>
      </c>
      <c r="R22" s="192"/>
      <c r="S22" s="205"/>
      <c r="T22" s="20"/>
      <c r="U22" s="196"/>
    </row>
    <row r="23" spans="1:21" ht="42" customHeight="1">
      <c r="A23" s="236"/>
      <c r="B23" s="236"/>
      <c r="C23" s="217" t="s">
        <v>295</v>
      </c>
      <c r="D23" s="217"/>
      <c r="E23" s="217" t="s">
        <v>296</v>
      </c>
      <c r="F23" s="217" t="s">
        <v>437</v>
      </c>
      <c r="G23" s="217" t="s">
        <v>297</v>
      </c>
      <c r="H23" s="218">
        <v>1277000</v>
      </c>
      <c r="I23" s="219">
        <f>H23*0.95</f>
        <v>1213150</v>
      </c>
      <c r="J23" s="219">
        <f>H23*0.05</f>
        <v>63850</v>
      </c>
      <c r="K23" s="217" t="s">
        <v>438</v>
      </c>
      <c r="L23" s="217"/>
      <c r="M23" s="217" t="s">
        <v>319</v>
      </c>
      <c r="N23" s="220" t="s">
        <v>386</v>
      </c>
      <c r="O23" s="221">
        <v>44657</v>
      </c>
      <c r="P23" s="192"/>
      <c r="Q23" s="192"/>
      <c r="R23" s="192"/>
      <c r="S23" s="192"/>
      <c r="T23" s="20"/>
      <c r="U23" s="20"/>
    </row>
    <row r="24" spans="1:21" ht="37.5">
      <c r="A24" s="238"/>
      <c r="B24" s="238"/>
      <c r="C24" s="210" t="s">
        <v>349</v>
      </c>
      <c r="D24" s="210"/>
      <c r="E24" s="210" t="s">
        <v>290</v>
      </c>
      <c r="F24" s="200" t="s">
        <v>439</v>
      </c>
      <c r="G24" s="200" t="s">
        <v>113</v>
      </c>
      <c r="H24" s="212">
        <v>187000</v>
      </c>
      <c r="I24" s="212">
        <f>H24*0.95</f>
        <v>177650</v>
      </c>
      <c r="J24" s="212">
        <f>H24*0.05</f>
        <v>9350</v>
      </c>
      <c r="K24" s="200" t="s">
        <v>350</v>
      </c>
      <c r="L24" s="210"/>
      <c r="M24" s="200" t="s">
        <v>378</v>
      </c>
      <c r="N24" s="215" t="s">
        <v>386</v>
      </c>
      <c r="O24" s="196">
        <v>44657</v>
      </c>
      <c r="P24" s="192"/>
      <c r="Q24" s="196">
        <v>44657</v>
      </c>
      <c r="R24" s="196">
        <v>44657</v>
      </c>
      <c r="S24" s="196">
        <v>44657</v>
      </c>
      <c r="T24" s="20"/>
      <c r="U24" s="20"/>
    </row>
    <row r="25" spans="1:21" ht="37.5">
      <c r="A25" s="227"/>
      <c r="B25" s="227"/>
      <c r="C25" s="217" t="s">
        <v>351</v>
      </c>
      <c r="D25" s="217"/>
      <c r="E25" s="217" t="s">
        <v>290</v>
      </c>
      <c r="F25" s="222" t="s">
        <v>440</v>
      </c>
      <c r="G25" s="222" t="s">
        <v>352</v>
      </c>
      <c r="H25" s="223">
        <v>920000</v>
      </c>
      <c r="I25" s="224">
        <f t="shared" ref="I25:I31" si="8">H25*0.95</f>
        <v>874000</v>
      </c>
      <c r="J25" s="224">
        <f t="shared" ref="J25:J31" si="9">H25*0.05</f>
        <v>46000</v>
      </c>
      <c r="K25" s="217" t="s">
        <v>350</v>
      </c>
      <c r="L25" s="217"/>
      <c r="M25" s="217" t="s">
        <v>378</v>
      </c>
      <c r="N25" s="220" t="s">
        <v>386</v>
      </c>
      <c r="O25" s="221">
        <v>44657</v>
      </c>
      <c r="P25" s="192"/>
      <c r="Q25" s="196">
        <v>44657</v>
      </c>
      <c r="R25" s="196">
        <v>44657</v>
      </c>
      <c r="S25" s="196">
        <v>44657</v>
      </c>
      <c r="T25" s="20"/>
      <c r="U25" s="20"/>
    </row>
    <row r="26" spans="1:21" ht="56.25">
      <c r="A26" s="235"/>
      <c r="B26" s="235"/>
      <c r="C26" s="200" t="s">
        <v>356</v>
      </c>
      <c r="D26" s="200"/>
      <c r="E26" s="200" t="s">
        <v>290</v>
      </c>
      <c r="F26" s="109" t="s">
        <v>441</v>
      </c>
      <c r="G26" s="109" t="s">
        <v>355</v>
      </c>
      <c r="H26" s="211">
        <v>3400000</v>
      </c>
      <c r="I26" s="212">
        <f t="shared" si="8"/>
        <v>3230000</v>
      </c>
      <c r="J26" s="212">
        <f t="shared" si="9"/>
        <v>170000</v>
      </c>
      <c r="K26" s="200" t="s">
        <v>442</v>
      </c>
      <c r="L26" s="200" t="s">
        <v>357</v>
      </c>
      <c r="M26" s="200" t="s">
        <v>377</v>
      </c>
      <c r="N26" s="215" t="s">
        <v>386</v>
      </c>
      <c r="O26" s="196">
        <v>44657</v>
      </c>
      <c r="P26" s="192"/>
      <c r="Q26" s="196">
        <v>44657</v>
      </c>
      <c r="R26" s="196">
        <v>44657</v>
      </c>
      <c r="S26" s="196">
        <v>44657</v>
      </c>
      <c r="T26" s="20"/>
      <c r="U26" s="20"/>
    </row>
    <row r="27" spans="1:21" ht="18.75">
      <c r="A27" s="227"/>
      <c r="B27" s="227"/>
      <c r="C27" s="217" t="s">
        <v>354</v>
      </c>
      <c r="D27" s="217"/>
      <c r="E27" s="217" t="s">
        <v>290</v>
      </c>
      <c r="F27" s="222" t="s">
        <v>443</v>
      </c>
      <c r="G27" s="222" t="s">
        <v>107</v>
      </c>
      <c r="H27" s="225">
        <v>550000</v>
      </c>
      <c r="I27" s="224">
        <f t="shared" si="8"/>
        <v>522500</v>
      </c>
      <c r="J27" s="224">
        <f t="shared" si="9"/>
        <v>27500</v>
      </c>
      <c r="K27" s="217" t="s">
        <v>350</v>
      </c>
      <c r="L27" s="217"/>
      <c r="M27" s="217" t="s">
        <v>378</v>
      </c>
      <c r="N27" s="220" t="s">
        <v>386</v>
      </c>
      <c r="O27" s="221">
        <v>44657</v>
      </c>
      <c r="P27" s="192"/>
      <c r="Q27" s="196">
        <v>44657</v>
      </c>
      <c r="R27" s="196">
        <v>44657</v>
      </c>
      <c r="S27" s="196">
        <v>44657</v>
      </c>
      <c r="T27" s="20"/>
      <c r="U27" s="20"/>
    </row>
    <row r="28" spans="1:21" ht="37.5">
      <c r="A28" s="235"/>
      <c r="B28" s="235"/>
      <c r="C28" s="200" t="s">
        <v>128</v>
      </c>
      <c r="D28" s="200"/>
      <c r="E28" s="200" t="s">
        <v>290</v>
      </c>
      <c r="F28" s="109" t="s">
        <v>444</v>
      </c>
      <c r="G28" s="109" t="s">
        <v>358</v>
      </c>
      <c r="H28" s="211">
        <v>5400000</v>
      </c>
      <c r="I28" s="212">
        <f t="shared" si="8"/>
        <v>5130000</v>
      </c>
      <c r="J28" s="212">
        <f t="shared" si="9"/>
        <v>270000</v>
      </c>
      <c r="K28" s="200" t="s">
        <v>353</v>
      </c>
      <c r="L28" s="200" t="s">
        <v>357</v>
      </c>
      <c r="M28" s="200" t="s">
        <v>377</v>
      </c>
      <c r="N28" s="215" t="s">
        <v>386</v>
      </c>
      <c r="O28" s="196">
        <v>44657</v>
      </c>
      <c r="P28" s="192"/>
      <c r="Q28" s="196">
        <v>44657</v>
      </c>
      <c r="R28" s="196">
        <v>44657</v>
      </c>
      <c r="S28" s="196">
        <v>44657</v>
      </c>
      <c r="T28" s="20"/>
      <c r="U28" s="20"/>
    </row>
    <row r="29" spans="1:21" ht="18.75">
      <c r="A29" s="227"/>
      <c r="B29" s="227"/>
      <c r="C29" s="217" t="s">
        <v>388</v>
      </c>
      <c r="D29" s="217"/>
      <c r="E29" s="217" t="s">
        <v>387</v>
      </c>
      <c r="F29" s="222" t="s">
        <v>391</v>
      </c>
      <c r="G29" s="222" t="s">
        <v>389</v>
      </c>
      <c r="H29" s="223">
        <v>767695.63</v>
      </c>
      <c r="I29" s="224">
        <f t="shared" si="8"/>
        <v>729310.84849999996</v>
      </c>
      <c r="J29" s="224">
        <f t="shared" si="9"/>
        <v>38384.781500000005</v>
      </c>
      <c r="K29" s="217" t="s">
        <v>353</v>
      </c>
      <c r="L29" s="217" t="s">
        <v>390</v>
      </c>
      <c r="M29" s="217" t="s">
        <v>399</v>
      </c>
      <c r="N29" s="226" t="s">
        <v>392</v>
      </c>
      <c r="O29" s="221">
        <v>44657</v>
      </c>
      <c r="P29" s="192"/>
      <c r="Q29" s="197"/>
      <c r="R29" s="197"/>
      <c r="S29" s="197"/>
      <c r="T29" s="20"/>
      <c r="U29" s="20"/>
    </row>
    <row r="30" spans="1:21" ht="18.75">
      <c r="A30" s="235"/>
      <c r="B30" s="235"/>
      <c r="C30" s="200" t="s">
        <v>393</v>
      </c>
      <c r="D30" s="200"/>
      <c r="E30" s="200" t="s">
        <v>387</v>
      </c>
      <c r="F30" s="109" t="s">
        <v>394</v>
      </c>
      <c r="G30" s="109" t="s">
        <v>395</v>
      </c>
      <c r="H30" s="203">
        <v>2716442.23</v>
      </c>
      <c r="I30" s="212">
        <f t="shared" si="8"/>
        <v>2580620.1184999999</v>
      </c>
      <c r="J30" s="212">
        <f t="shared" si="9"/>
        <v>135822.1115</v>
      </c>
      <c r="K30" s="200" t="s">
        <v>362</v>
      </c>
      <c r="L30" s="200"/>
      <c r="M30" s="200" t="s">
        <v>404</v>
      </c>
      <c r="N30" s="215" t="s">
        <v>386</v>
      </c>
      <c r="O30" s="196">
        <v>44657</v>
      </c>
      <c r="P30" s="192"/>
      <c r="Q30" s="192"/>
      <c r="R30" s="192"/>
      <c r="S30" s="192"/>
      <c r="T30" s="20"/>
      <c r="U30" s="20"/>
    </row>
    <row r="31" spans="1:21" ht="18.75">
      <c r="A31" s="227"/>
      <c r="B31" s="227"/>
      <c r="C31" s="217" t="s">
        <v>396</v>
      </c>
      <c r="D31" s="217"/>
      <c r="E31" s="217" t="s">
        <v>387</v>
      </c>
      <c r="F31" s="222" t="s">
        <v>397</v>
      </c>
      <c r="G31" s="222" t="s">
        <v>398</v>
      </c>
      <c r="H31" s="223">
        <v>2662065.11</v>
      </c>
      <c r="I31" s="224">
        <f t="shared" si="8"/>
        <v>2528961.8544999999</v>
      </c>
      <c r="J31" s="224">
        <f t="shared" si="9"/>
        <v>133103.2555</v>
      </c>
      <c r="K31" s="217" t="s">
        <v>362</v>
      </c>
      <c r="L31" s="217"/>
      <c r="M31" s="217" t="s">
        <v>404</v>
      </c>
      <c r="N31" s="220" t="s">
        <v>386</v>
      </c>
      <c r="O31" s="221">
        <v>44657</v>
      </c>
      <c r="P31" s="192"/>
      <c r="Q31" s="192"/>
      <c r="R31" s="192"/>
      <c r="S31" s="192"/>
      <c r="T31" s="20"/>
      <c r="U31" s="20"/>
    </row>
    <row r="32" spans="1:21" ht="37.5">
      <c r="A32" s="120"/>
      <c r="B32" s="120"/>
      <c r="C32" s="113" t="s">
        <v>445</v>
      </c>
      <c r="D32" s="113"/>
      <c r="E32" s="206" t="s">
        <v>277</v>
      </c>
      <c r="F32" s="113" t="s">
        <v>446</v>
      </c>
      <c r="G32" s="113" t="s">
        <v>436</v>
      </c>
      <c r="H32" s="159">
        <v>1150000</v>
      </c>
      <c r="I32" s="158">
        <f t="shared" ref="I32:I44" si="10">H32*0.95</f>
        <v>1092500</v>
      </c>
      <c r="J32" s="157">
        <f t="shared" ref="J32:J44" si="11">H32*0.05</f>
        <v>57500</v>
      </c>
      <c r="K32" s="113" t="s">
        <v>447</v>
      </c>
      <c r="L32" s="113"/>
      <c r="M32" s="87" t="s">
        <v>280</v>
      </c>
      <c r="N32" s="215" t="s">
        <v>386</v>
      </c>
      <c r="O32" s="196">
        <v>44648</v>
      </c>
      <c r="P32" s="192"/>
      <c r="Q32" s="196">
        <v>44648</v>
      </c>
      <c r="R32" s="192"/>
      <c r="S32" s="196">
        <v>44648</v>
      </c>
      <c r="T32" s="20"/>
      <c r="U32" s="20"/>
    </row>
    <row r="33" spans="1:21" ht="37.5">
      <c r="A33" s="227"/>
      <c r="B33" s="227"/>
      <c r="C33" s="228" t="s">
        <v>374</v>
      </c>
      <c r="D33" s="228"/>
      <c r="E33" s="229" t="s">
        <v>373</v>
      </c>
      <c r="F33" s="228" t="s">
        <v>448</v>
      </c>
      <c r="G33" s="228" t="s">
        <v>375</v>
      </c>
      <c r="H33" s="230">
        <v>408000</v>
      </c>
      <c r="I33" s="219">
        <f t="shared" si="10"/>
        <v>387600</v>
      </c>
      <c r="J33" s="219">
        <f t="shared" si="11"/>
        <v>20400</v>
      </c>
      <c r="K33" s="228" t="s">
        <v>449</v>
      </c>
      <c r="L33" s="228"/>
      <c r="M33" s="231" t="s">
        <v>376</v>
      </c>
      <c r="N33" s="220" t="s">
        <v>386</v>
      </c>
      <c r="O33" s="221">
        <v>44656</v>
      </c>
      <c r="P33" s="192"/>
      <c r="Q33" s="196">
        <v>44656</v>
      </c>
      <c r="R33" s="192"/>
      <c r="S33" s="205">
        <v>44663</v>
      </c>
      <c r="T33" s="20"/>
      <c r="U33" s="20"/>
    </row>
    <row r="34" spans="1:21" ht="37.5">
      <c r="A34" s="120"/>
      <c r="B34" s="120"/>
      <c r="C34" s="113" t="s">
        <v>379</v>
      </c>
      <c r="D34" s="113"/>
      <c r="E34" s="206" t="s">
        <v>373</v>
      </c>
      <c r="F34" s="113" t="s">
        <v>450</v>
      </c>
      <c r="G34" s="113" t="s">
        <v>380</v>
      </c>
      <c r="H34" s="159">
        <v>987000</v>
      </c>
      <c r="I34" s="158">
        <f t="shared" si="10"/>
        <v>937650</v>
      </c>
      <c r="J34" s="157">
        <f t="shared" si="11"/>
        <v>49350</v>
      </c>
      <c r="K34" s="113" t="s">
        <v>451</v>
      </c>
      <c r="L34" s="113"/>
      <c r="M34" s="87" t="s">
        <v>376</v>
      </c>
      <c r="N34" s="215" t="s">
        <v>386</v>
      </c>
      <c r="O34" s="196">
        <v>44657</v>
      </c>
      <c r="P34" s="192"/>
      <c r="Q34" s="196">
        <v>44656</v>
      </c>
      <c r="R34" s="192"/>
      <c r="S34" s="205">
        <v>44663</v>
      </c>
      <c r="T34" s="20"/>
      <c r="U34" s="20"/>
    </row>
    <row r="35" spans="1:21" ht="37.5">
      <c r="A35" s="227"/>
      <c r="B35" s="227"/>
      <c r="C35" s="228" t="s">
        <v>412</v>
      </c>
      <c r="D35" s="228"/>
      <c r="E35" s="229" t="s">
        <v>411</v>
      </c>
      <c r="F35" s="228" t="s">
        <v>413</v>
      </c>
      <c r="G35" s="228" t="s">
        <v>414</v>
      </c>
      <c r="H35" s="230">
        <v>500000</v>
      </c>
      <c r="I35" s="219">
        <f t="shared" si="10"/>
        <v>475000</v>
      </c>
      <c r="J35" s="219">
        <f t="shared" si="11"/>
        <v>25000</v>
      </c>
      <c r="K35" s="228"/>
      <c r="L35" s="228"/>
      <c r="M35" s="231" t="s">
        <v>415</v>
      </c>
      <c r="N35" s="220"/>
      <c r="O35" s="221">
        <v>44657</v>
      </c>
      <c r="P35" s="192"/>
      <c r="Q35" s="196">
        <v>44657</v>
      </c>
      <c r="R35" s="196">
        <v>44657</v>
      </c>
      <c r="S35" s="205"/>
      <c r="T35" s="20"/>
      <c r="U35" s="20"/>
    </row>
    <row r="36" spans="1:21" ht="43.5" customHeight="1">
      <c r="A36" s="235"/>
      <c r="B36" s="235"/>
      <c r="C36" s="200" t="s">
        <v>322</v>
      </c>
      <c r="D36" s="200"/>
      <c r="E36" s="200" t="s">
        <v>142</v>
      </c>
      <c r="F36" s="200" t="s">
        <v>436</v>
      </c>
      <c r="G36" s="234" t="s">
        <v>323</v>
      </c>
      <c r="H36" s="203">
        <v>3240000</v>
      </c>
      <c r="I36" s="158">
        <f t="shared" si="10"/>
        <v>3078000</v>
      </c>
      <c r="J36" s="157">
        <f t="shared" si="11"/>
        <v>162000</v>
      </c>
      <c r="K36" s="200" t="s">
        <v>452</v>
      </c>
      <c r="L36" s="200"/>
      <c r="M36" s="200" t="s">
        <v>331</v>
      </c>
      <c r="N36" s="215" t="s">
        <v>386</v>
      </c>
      <c r="O36" s="196">
        <v>44657</v>
      </c>
      <c r="P36" s="192"/>
      <c r="Q36" s="196">
        <v>44656</v>
      </c>
      <c r="R36" s="197">
        <v>44656</v>
      </c>
      <c r="S36" s="202" t="s">
        <v>325</v>
      </c>
      <c r="T36" s="20"/>
      <c r="U36" s="20"/>
    </row>
    <row r="37" spans="1:21" ht="56.25">
      <c r="A37" s="227"/>
      <c r="B37" s="227"/>
      <c r="C37" s="217" t="s">
        <v>326</v>
      </c>
      <c r="D37" s="217"/>
      <c r="E37" s="217" t="s">
        <v>142</v>
      </c>
      <c r="F37" s="217" t="s">
        <v>436</v>
      </c>
      <c r="G37" s="222" t="s">
        <v>327</v>
      </c>
      <c r="H37" s="223">
        <v>4100000</v>
      </c>
      <c r="I37" s="219">
        <f t="shared" si="10"/>
        <v>3895000</v>
      </c>
      <c r="J37" s="219">
        <f t="shared" si="11"/>
        <v>205000</v>
      </c>
      <c r="K37" s="217" t="s">
        <v>328</v>
      </c>
      <c r="L37" s="217"/>
      <c r="M37" s="217" t="s">
        <v>332</v>
      </c>
      <c r="N37" s="220" t="s">
        <v>386</v>
      </c>
      <c r="O37" s="221">
        <v>44657</v>
      </c>
      <c r="P37" s="192"/>
      <c r="Q37" s="196">
        <v>44656</v>
      </c>
      <c r="R37" s="197">
        <v>44656</v>
      </c>
      <c r="S37" s="202" t="s">
        <v>325</v>
      </c>
      <c r="T37" s="20"/>
      <c r="U37" s="20"/>
    </row>
    <row r="38" spans="1:21" ht="37.5">
      <c r="A38" s="235"/>
      <c r="B38" s="235"/>
      <c r="C38" s="200" t="s">
        <v>329</v>
      </c>
      <c r="D38" s="200"/>
      <c r="E38" s="200" t="s">
        <v>142</v>
      </c>
      <c r="F38" s="200" t="s">
        <v>436</v>
      </c>
      <c r="G38" s="109" t="s">
        <v>407</v>
      </c>
      <c r="H38" s="203">
        <v>950000</v>
      </c>
      <c r="I38" s="158">
        <f t="shared" si="10"/>
        <v>902500</v>
      </c>
      <c r="J38" s="157">
        <f t="shared" si="11"/>
        <v>47500</v>
      </c>
      <c r="K38" s="200" t="s">
        <v>330</v>
      </c>
      <c r="L38" s="200"/>
      <c r="M38" s="200" t="s">
        <v>333</v>
      </c>
      <c r="N38" s="215" t="s">
        <v>386</v>
      </c>
      <c r="O38" s="196">
        <v>44657</v>
      </c>
      <c r="P38" s="192"/>
      <c r="Q38" s="196">
        <v>44656</v>
      </c>
      <c r="R38" s="197">
        <v>44656</v>
      </c>
      <c r="S38" s="202" t="s">
        <v>325</v>
      </c>
      <c r="T38" s="20"/>
      <c r="U38" s="20"/>
    </row>
    <row r="39" spans="1:21" ht="37.5">
      <c r="A39" s="227"/>
      <c r="B39" s="227"/>
      <c r="C39" s="217" t="s">
        <v>405</v>
      </c>
      <c r="D39" s="217"/>
      <c r="E39" s="217" t="s">
        <v>261</v>
      </c>
      <c r="F39" s="217" t="s">
        <v>406</v>
      </c>
      <c r="G39" s="222" t="s">
        <v>408</v>
      </c>
      <c r="H39" s="223">
        <v>590480</v>
      </c>
      <c r="I39" s="219">
        <f t="shared" si="10"/>
        <v>560956</v>
      </c>
      <c r="J39" s="219">
        <f t="shared" ref="J39" si="12">H39*0.05</f>
        <v>29524</v>
      </c>
      <c r="K39" s="217" t="s">
        <v>409</v>
      </c>
      <c r="L39" s="217"/>
      <c r="M39" s="232" t="s">
        <v>410</v>
      </c>
      <c r="N39" s="220" t="s">
        <v>386</v>
      </c>
      <c r="O39" s="221">
        <v>44657</v>
      </c>
      <c r="P39" s="192"/>
      <c r="Q39" s="192"/>
      <c r="R39" s="197"/>
      <c r="S39" s="202"/>
      <c r="T39" s="20"/>
      <c r="U39" s="20"/>
    </row>
    <row r="40" spans="1:21" ht="37.5">
      <c r="A40" s="227"/>
      <c r="B40" s="227"/>
      <c r="C40" s="217" t="s">
        <v>459</v>
      </c>
      <c r="D40" s="217"/>
      <c r="E40" s="217" t="s">
        <v>261</v>
      </c>
      <c r="F40" s="217" t="s">
        <v>460</v>
      </c>
      <c r="G40" s="222" t="s">
        <v>461</v>
      </c>
      <c r="H40" s="223">
        <v>1599433</v>
      </c>
      <c r="I40" s="219">
        <v>1519416</v>
      </c>
      <c r="J40" s="219">
        <v>79972</v>
      </c>
      <c r="K40" s="217" t="s">
        <v>462</v>
      </c>
      <c r="L40" s="217" t="s">
        <v>357</v>
      </c>
      <c r="M40" s="232" t="s">
        <v>463</v>
      </c>
      <c r="N40" s="220" t="s">
        <v>386</v>
      </c>
      <c r="O40" s="221">
        <v>44657</v>
      </c>
      <c r="P40" s="192"/>
      <c r="Q40" s="197">
        <v>44657</v>
      </c>
      <c r="R40" s="197">
        <v>44657</v>
      </c>
      <c r="S40" s="202"/>
      <c r="T40" s="20"/>
      <c r="U40" s="20"/>
    </row>
    <row r="41" spans="1:21" ht="18.75">
      <c r="A41" s="235"/>
      <c r="B41" s="235"/>
      <c r="C41" s="200" t="s">
        <v>400</v>
      </c>
      <c r="D41" s="200"/>
      <c r="E41" s="200" t="s">
        <v>261</v>
      </c>
      <c r="F41" s="200" t="s">
        <v>401</v>
      </c>
      <c r="G41" s="109" t="s">
        <v>402</v>
      </c>
      <c r="H41" s="203">
        <v>2157240</v>
      </c>
      <c r="I41" s="158">
        <f t="shared" si="10"/>
        <v>2049378</v>
      </c>
      <c r="J41" s="157">
        <f t="shared" ref="J41" si="13">H41*0.05</f>
        <v>107862</v>
      </c>
      <c r="K41" s="200" t="s">
        <v>353</v>
      </c>
      <c r="L41" s="216" t="s">
        <v>403</v>
      </c>
      <c r="M41" s="200" t="s">
        <v>404</v>
      </c>
      <c r="N41" s="215" t="s">
        <v>386</v>
      </c>
      <c r="O41" s="196">
        <v>44657</v>
      </c>
      <c r="P41" s="192"/>
      <c r="Q41" s="192"/>
      <c r="R41" s="197"/>
      <c r="S41" s="202"/>
      <c r="T41" s="20"/>
      <c r="U41" s="20"/>
    </row>
    <row r="42" spans="1:21" ht="37.5">
      <c r="A42" s="227"/>
      <c r="B42" s="227"/>
      <c r="C42" s="231" t="s">
        <v>270</v>
      </c>
      <c r="D42" s="231"/>
      <c r="E42" s="233" t="s">
        <v>269</v>
      </c>
      <c r="F42" s="231" t="s">
        <v>271</v>
      </c>
      <c r="G42" s="231" t="s">
        <v>298</v>
      </c>
      <c r="H42" s="219">
        <v>4262123.82</v>
      </c>
      <c r="I42" s="219">
        <f t="shared" si="10"/>
        <v>4049017.6290000002</v>
      </c>
      <c r="J42" s="219">
        <f t="shared" si="11"/>
        <v>213106.19100000002</v>
      </c>
      <c r="K42" s="231" t="s">
        <v>453</v>
      </c>
      <c r="L42" s="231"/>
      <c r="M42" s="231" t="s">
        <v>320</v>
      </c>
      <c r="N42" s="220" t="s">
        <v>386</v>
      </c>
      <c r="O42" s="221">
        <v>44655</v>
      </c>
      <c r="P42" s="192"/>
      <c r="Q42" s="196">
        <v>44655</v>
      </c>
      <c r="R42" s="192"/>
      <c r="S42" s="192"/>
      <c r="T42" s="20"/>
      <c r="U42" s="196">
        <v>44655</v>
      </c>
    </row>
    <row r="43" spans="1:21" ht="18.75">
      <c r="A43" s="120"/>
      <c r="B43" s="120"/>
      <c r="C43" s="20" t="s">
        <v>299</v>
      </c>
      <c r="D43" s="20"/>
      <c r="E43" s="20" t="s">
        <v>269</v>
      </c>
      <c r="F43" s="20" t="s">
        <v>454</v>
      </c>
      <c r="G43" s="20" t="s">
        <v>300</v>
      </c>
      <c r="H43" s="160">
        <v>1372373.74</v>
      </c>
      <c r="I43" s="158">
        <f t="shared" si="10"/>
        <v>1303755.0529999998</v>
      </c>
      <c r="J43" s="157">
        <f t="shared" si="11"/>
        <v>68618.687000000005</v>
      </c>
      <c r="K43" s="20" t="s">
        <v>455</v>
      </c>
      <c r="L43" s="20"/>
      <c r="M43" s="20" t="s">
        <v>320</v>
      </c>
      <c r="N43" s="215" t="s">
        <v>386</v>
      </c>
      <c r="O43" s="196">
        <v>44655</v>
      </c>
      <c r="P43" s="192"/>
      <c r="Q43" s="196">
        <v>44655</v>
      </c>
      <c r="R43" s="192"/>
      <c r="S43" s="192"/>
      <c r="T43" s="20"/>
      <c r="U43" s="196">
        <v>44655</v>
      </c>
    </row>
    <row r="44" spans="1:21" ht="37.5">
      <c r="A44" s="227"/>
      <c r="B44" s="227"/>
      <c r="C44" s="217" t="s">
        <v>457</v>
      </c>
      <c r="D44" s="217"/>
      <c r="E44" s="217" t="s">
        <v>339</v>
      </c>
      <c r="F44" s="217" t="s">
        <v>456</v>
      </c>
      <c r="G44" s="217" t="s">
        <v>300</v>
      </c>
      <c r="H44" s="218">
        <v>1000000</v>
      </c>
      <c r="I44" s="219">
        <f t="shared" si="10"/>
        <v>950000</v>
      </c>
      <c r="J44" s="219">
        <f t="shared" si="11"/>
        <v>50000</v>
      </c>
      <c r="K44" s="217" t="s">
        <v>340</v>
      </c>
      <c r="L44" s="217"/>
      <c r="M44" s="217" t="s">
        <v>341</v>
      </c>
      <c r="N44" s="220" t="s">
        <v>386</v>
      </c>
      <c r="O44" s="221">
        <v>44654</v>
      </c>
      <c r="P44" s="192"/>
      <c r="Q44" s="192"/>
      <c r="R44" s="192"/>
      <c r="S44" s="192"/>
      <c r="T44" s="20"/>
      <c r="U44" s="20"/>
    </row>
    <row r="45" spans="1:21" ht="18.75">
      <c r="A45" s="23"/>
      <c r="B45" s="23"/>
      <c r="H45" s="213">
        <f>SUM(H6:H44)</f>
        <v>65189882.090000004</v>
      </c>
    </row>
    <row r="46" spans="1:21" ht="18.75">
      <c r="A46" s="23"/>
      <c r="B46" s="23"/>
    </row>
    <row r="164" spans="3:22" s="4" customFormat="1" ht="30" customHeight="1">
      <c r="C164" s="23"/>
      <c r="D164" s="23"/>
      <c r="E164" s="23"/>
      <c r="F164" s="23"/>
      <c r="G164" s="23"/>
      <c r="H164" s="23"/>
      <c r="I164" s="23"/>
      <c r="J164" s="23"/>
      <c r="K164" s="23"/>
      <c r="L164" s="23"/>
      <c r="M164" s="23"/>
      <c r="N164" s="23"/>
      <c r="O164" s="23"/>
      <c r="P164" s="23"/>
      <c r="Q164" s="23"/>
      <c r="R164" s="23"/>
      <c r="S164" s="23"/>
      <c r="T164" s="23"/>
      <c r="U164" s="23"/>
      <c r="V164" s="23"/>
    </row>
    <row r="217" spans="3:22" s="4" customFormat="1" ht="35.1" customHeight="1">
      <c r="C217" s="23"/>
      <c r="D217" s="23"/>
      <c r="E217" s="23"/>
      <c r="F217" s="23"/>
      <c r="G217" s="23"/>
      <c r="H217" s="23"/>
      <c r="I217" s="23"/>
      <c r="J217" s="23"/>
      <c r="K217" s="23"/>
      <c r="L217" s="23"/>
      <c r="M217" s="23"/>
      <c r="N217" s="23"/>
      <c r="O217" s="23"/>
      <c r="P217" s="23"/>
      <c r="Q217" s="23"/>
      <c r="R217" s="23"/>
      <c r="S217" s="23"/>
      <c r="T217" s="23"/>
      <c r="U217" s="23"/>
      <c r="V217" s="23"/>
    </row>
    <row r="218" spans="3:22" s="4" customFormat="1" ht="30" customHeight="1">
      <c r="C218" s="23"/>
      <c r="D218" s="23"/>
      <c r="E218" s="23"/>
      <c r="F218" s="23"/>
      <c r="G218" s="23"/>
      <c r="H218" s="23"/>
      <c r="I218" s="23"/>
      <c r="J218" s="23"/>
      <c r="K218" s="23"/>
      <c r="L218" s="23"/>
      <c r="M218" s="23"/>
      <c r="N218" s="23"/>
      <c r="O218" s="23"/>
      <c r="P218" s="23"/>
      <c r="Q218" s="23"/>
      <c r="R218" s="23"/>
      <c r="S218" s="23"/>
      <c r="T218" s="23"/>
      <c r="U218" s="23"/>
      <c r="V218" s="23"/>
    </row>
    <row r="220" spans="3:22" s="4" customFormat="1" ht="30" customHeight="1">
      <c r="C220" s="23"/>
      <c r="D220" s="23"/>
      <c r="E220" s="23"/>
      <c r="F220" s="23"/>
      <c r="G220" s="23"/>
      <c r="H220" s="23"/>
      <c r="I220" s="23"/>
      <c r="J220" s="23"/>
      <c r="K220" s="23"/>
      <c r="L220" s="23"/>
      <c r="M220" s="23"/>
      <c r="N220" s="23"/>
      <c r="O220" s="23"/>
      <c r="P220" s="23"/>
      <c r="Q220" s="23"/>
      <c r="R220" s="23"/>
      <c r="S220" s="23"/>
      <c r="T220" s="23"/>
      <c r="U220" s="23"/>
      <c r="V220" s="23"/>
    </row>
    <row r="221" spans="3:22" s="4" customFormat="1" ht="30" customHeight="1">
      <c r="C221" s="23"/>
      <c r="D221" s="23"/>
      <c r="E221" s="23"/>
      <c r="F221" s="23"/>
      <c r="G221" s="23"/>
      <c r="H221" s="23"/>
      <c r="I221" s="23"/>
      <c r="J221" s="23"/>
      <c r="K221" s="23"/>
      <c r="L221" s="23"/>
      <c r="M221" s="23"/>
      <c r="N221" s="23"/>
      <c r="O221" s="23"/>
      <c r="P221" s="23"/>
      <c r="Q221" s="23"/>
      <c r="R221" s="23"/>
      <c r="S221" s="23"/>
      <c r="T221" s="23"/>
      <c r="U221" s="23"/>
      <c r="V221" s="23"/>
    </row>
    <row r="222" spans="3:22" s="4" customFormat="1" ht="30" customHeight="1">
      <c r="C222" s="23"/>
      <c r="D222" s="23"/>
      <c r="E222" s="23"/>
      <c r="F222" s="23"/>
      <c r="G222" s="23"/>
      <c r="H222" s="23"/>
      <c r="I222" s="23"/>
      <c r="J222" s="23"/>
      <c r="K222" s="23"/>
      <c r="L222" s="23"/>
      <c r="M222" s="23"/>
      <c r="N222" s="23"/>
      <c r="O222" s="23"/>
      <c r="P222" s="23"/>
      <c r="Q222" s="23"/>
      <c r="R222" s="23"/>
      <c r="S222" s="23"/>
      <c r="T222" s="23"/>
      <c r="U222" s="23"/>
      <c r="V222" s="23"/>
    </row>
    <row r="227" spans="1:22" s="4" customFormat="1" ht="32.1" customHeight="1">
      <c r="C227" s="23"/>
      <c r="D227" s="23"/>
      <c r="E227" s="23"/>
      <c r="F227" s="23"/>
      <c r="G227" s="23"/>
      <c r="H227" s="23"/>
      <c r="I227" s="23"/>
      <c r="J227" s="23"/>
      <c r="K227" s="23"/>
      <c r="L227" s="23"/>
      <c r="M227" s="23"/>
      <c r="N227" s="23"/>
      <c r="O227" s="23"/>
      <c r="P227" s="23"/>
      <c r="Q227" s="23"/>
      <c r="R227" s="23"/>
      <c r="S227" s="23"/>
      <c r="T227" s="23"/>
      <c r="U227" s="23"/>
      <c r="V227" s="23"/>
    </row>
    <row r="228" spans="1:22" ht="15" customHeight="1"/>
    <row r="230" spans="1:22" ht="35.1" customHeight="1"/>
    <row r="231" spans="1:22" ht="35.1" customHeight="1"/>
    <row r="232" spans="1:22" ht="35.1" customHeight="1"/>
    <row r="233" spans="1:22" s="117" customFormat="1">
      <c r="A233" s="4"/>
      <c r="B233" s="4"/>
      <c r="C233" s="23"/>
      <c r="D233" s="23"/>
      <c r="E233" s="23"/>
      <c r="F233" s="23"/>
      <c r="G233" s="23"/>
      <c r="H233" s="23"/>
      <c r="I233" s="23"/>
      <c r="J233" s="23"/>
      <c r="K233" s="23"/>
      <c r="L233" s="23"/>
      <c r="M233" s="23"/>
    </row>
    <row r="234" spans="1:22" s="117" customFormat="1">
      <c r="A234" s="4"/>
      <c r="B234" s="4"/>
      <c r="C234" s="23"/>
      <c r="D234" s="23"/>
      <c r="E234" s="23"/>
      <c r="F234" s="23"/>
      <c r="G234" s="23"/>
      <c r="H234" s="23"/>
      <c r="I234" s="23"/>
      <c r="J234" s="23"/>
      <c r="K234" s="23"/>
      <c r="L234" s="23"/>
      <c r="M234" s="23"/>
    </row>
    <row r="235" spans="1:22" s="117" customFormat="1">
      <c r="A235" s="4"/>
      <c r="B235" s="4"/>
      <c r="C235" s="23"/>
      <c r="D235" s="23"/>
      <c r="E235" s="23"/>
      <c r="F235" s="23"/>
      <c r="G235" s="23"/>
      <c r="H235" s="23"/>
      <c r="I235" s="23"/>
      <c r="J235" s="23"/>
      <c r="K235" s="23"/>
      <c r="L235" s="23"/>
      <c r="M235" s="23"/>
    </row>
    <row r="236" spans="1:22" s="117" customFormat="1">
      <c r="A236" s="4"/>
      <c r="B236" s="4"/>
      <c r="C236" s="23"/>
      <c r="D236" s="23"/>
      <c r="E236" s="23"/>
      <c r="F236" s="23"/>
      <c r="G236" s="23"/>
      <c r="H236" s="23"/>
      <c r="I236" s="23"/>
      <c r="J236" s="23"/>
      <c r="K236" s="23"/>
      <c r="L236" s="23"/>
      <c r="M236" s="23"/>
    </row>
    <row r="237" spans="1:22" s="117" customFormat="1">
      <c r="A237" s="4"/>
      <c r="B237" s="4"/>
      <c r="C237" s="23"/>
      <c r="D237" s="23"/>
      <c r="E237" s="23"/>
      <c r="F237" s="23"/>
      <c r="G237" s="23"/>
      <c r="H237" s="23"/>
      <c r="I237" s="23"/>
      <c r="J237" s="23"/>
      <c r="K237" s="23"/>
      <c r="L237" s="23"/>
      <c r="M237" s="23"/>
    </row>
    <row r="238" spans="1:22" s="117" customFormat="1">
      <c r="A238" s="4"/>
      <c r="B238" s="4"/>
      <c r="C238" s="23"/>
      <c r="D238" s="23"/>
      <c r="E238" s="23"/>
      <c r="F238" s="23"/>
      <c r="G238" s="23"/>
      <c r="H238" s="23"/>
      <c r="I238" s="23"/>
      <c r="J238" s="23"/>
      <c r="K238" s="23"/>
      <c r="L238" s="23"/>
      <c r="M238" s="23"/>
    </row>
    <row r="239" spans="1:22" s="117" customFormat="1">
      <c r="A239" s="4"/>
      <c r="B239" s="4"/>
      <c r="C239" s="23"/>
      <c r="D239" s="23"/>
      <c r="E239" s="23"/>
      <c r="F239" s="23"/>
      <c r="G239" s="23"/>
      <c r="H239" s="23"/>
      <c r="I239" s="23"/>
      <c r="J239" s="23"/>
      <c r="K239" s="23"/>
      <c r="L239" s="23"/>
      <c r="M239" s="23"/>
    </row>
    <row r="240" spans="1:22" s="117" customFormat="1">
      <c r="A240" s="4"/>
      <c r="B240" s="4"/>
      <c r="C240" s="23"/>
      <c r="D240" s="23"/>
      <c r="E240" s="23"/>
      <c r="F240" s="23"/>
      <c r="G240" s="23"/>
      <c r="H240" s="23"/>
      <c r="I240" s="23"/>
      <c r="J240" s="23"/>
      <c r="K240" s="23"/>
      <c r="L240" s="23"/>
      <c r="M240" s="23"/>
    </row>
    <row r="241" spans="1:16" s="117" customFormat="1" ht="35.1" customHeight="1">
      <c r="A241" s="4"/>
      <c r="B241" s="4"/>
      <c r="C241" s="23"/>
      <c r="D241" s="23"/>
      <c r="E241" s="23"/>
      <c r="F241" s="23"/>
      <c r="G241" s="23"/>
      <c r="H241" s="23"/>
      <c r="I241" s="23"/>
      <c r="J241" s="23"/>
      <c r="K241" s="23"/>
      <c r="L241" s="23"/>
      <c r="M241" s="23"/>
    </row>
    <row r="242" spans="1:16" s="117" customFormat="1" ht="35.1" customHeight="1">
      <c r="A242" s="4"/>
      <c r="B242" s="4"/>
      <c r="C242" s="23"/>
      <c r="D242" s="23"/>
      <c r="E242" s="23"/>
      <c r="F242" s="23"/>
      <c r="G242" s="23"/>
      <c r="H242" s="23"/>
      <c r="I242" s="23"/>
      <c r="J242" s="23"/>
      <c r="K242" s="23"/>
      <c r="L242" s="23"/>
      <c r="M242" s="23"/>
    </row>
    <row r="243" spans="1:16" s="117" customFormat="1">
      <c r="A243" s="4"/>
      <c r="B243" s="4"/>
      <c r="C243" s="23"/>
      <c r="D243" s="23"/>
      <c r="E243" s="23"/>
      <c r="F243" s="23"/>
      <c r="G243" s="23"/>
      <c r="H243" s="23"/>
      <c r="I243" s="23"/>
      <c r="J243" s="23"/>
      <c r="K243" s="23"/>
      <c r="L243" s="23"/>
      <c r="M243" s="23"/>
    </row>
    <row r="244" spans="1:16" s="117" customFormat="1">
      <c r="A244" s="4"/>
      <c r="B244" s="4"/>
      <c r="C244" s="23"/>
      <c r="D244" s="23"/>
      <c r="E244" s="23"/>
      <c r="F244" s="23"/>
      <c r="G244" s="23"/>
      <c r="H244" s="23"/>
      <c r="I244" s="23"/>
      <c r="J244" s="23"/>
      <c r="K244" s="23"/>
      <c r="L244" s="23"/>
      <c r="M244" s="23"/>
    </row>
    <row r="245" spans="1:16" s="117" customFormat="1" ht="35.1" customHeight="1">
      <c r="A245" s="4"/>
      <c r="B245" s="4"/>
      <c r="C245" s="23"/>
      <c r="D245" s="23"/>
      <c r="E245" s="23"/>
      <c r="F245" s="23"/>
      <c r="G245" s="23"/>
      <c r="H245" s="23"/>
      <c r="I245" s="23"/>
      <c r="J245" s="23"/>
      <c r="K245" s="23"/>
      <c r="L245" s="23"/>
      <c r="M245" s="23"/>
    </row>
    <row r="246" spans="1:16" s="117" customFormat="1" ht="35.1" customHeight="1">
      <c r="A246" s="4"/>
      <c r="B246" s="4"/>
      <c r="C246" s="23"/>
      <c r="D246" s="23"/>
      <c r="E246" s="23"/>
      <c r="F246" s="23"/>
      <c r="G246" s="23"/>
      <c r="H246" s="23"/>
      <c r="I246" s="23"/>
      <c r="J246" s="23"/>
      <c r="K246" s="23"/>
      <c r="L246" s="23"/>
      <c r="M246" s="23"/>
    </row>
    <row r="247" spans="1:16" s="117" customFormat="1" ht="35.1" customHeight="1">
      <c r="A247" s="4"/>
      <c r="B247" s="4"/>
      <c r="C247" s="23"/>
      <c r="D247" s="23"/>
      <c r="E247" s="23"/>
      <c r="F247" s="23"/>
      <c r="G247" s="23"/>
      <c r="H247" s="23"/>
      <c r="I247" s="23"/>
      <c r="J247" s="23"/>
      <c r="K247" s="23"/>
      <c r="L247" s="23"/>
      <c r="M247" s="23"/>
    </row>
    <row r="248" spans="1:16" s="117" customFormat="1">
      <c r="A248" s="4"/>
      <c r="B248" s="4"/>
      <c r="C248" s="23"/>
      <c r="D248" s="23"/>
      <c r="E248" s="23"/>
      <c r="F248" s="23"/>
      <c r="G248" s="23"/>
      <c r="H248" s="23"/>
      <c r="I248" s="23"/>
      <c r="J248" s="23"/>
      <c r="K248" s="23"/>
      <c r="L248" s="23"/>
      <c r="M248" s="23"/>
    </row>
    <row r="249" spans="1:16" s="117" customFormat="1">
      <c r="A249" s="4"/>
      <c r="B249" s="4"/>
      <c r="C249" s="23"/>
      <c r="D249" s="23"/>
      <c r="E249" s="23"/>
      <c r="F249" s="23"/>
      <c r="G249" s="23"/>
      <c r="H249" s="23"/>
      <c r="I249" s="23"/>
      <c r="J249" s="23"/>
      <c r="K249" s="23"/>
      <c r="L249" s="23"/>
      <c r="M249" s="23"/>
      <c r="N249" s="23"/>
      <c r="O249" s="23"/>
      <c r="P249" s="23"/>
    </row>
    <row r="261" spans="3:22" s="4" customFormat="1" ht="35.1" customHeight="1">
      <c r="C261" s="23"/>
      <c r="D261" s="23"/>
      <c r="E261" s="23"/>
      <c r="F261" s="23"/>
      <c r="G261" s="23"/>
      <c r="H261" s="23"/>
      <c r="I261" s="23"/>
      <c r="J261" s="23"/>
      <c r="K261" s="23"/>
      <c r="L261" s="23"/>
      <c r="M261" s="23"/>
      <c r="N261" s="23"/>
      <c r="O261" s="23"/>
      <c r="P261" s="23"/>
      <c r="Q261" s="23"/>
      <c r="R261" s="23"/>
      <c r="S261" s="23"/>
      <c r="T261" s="23"/>
      <c r="U261" s="23"/>
      <c r="V261" s="23"/>
    </row>
    <row r="262" spans="3:22" s="4" customFormat="1" ht="35.1" customHeight="1">
      <c r="C262" s="23"/>
      <c r="D262" s="23"/>
      <c r="E262" s="23"/>
      <c r="F262" s="23"/>
      <c r="G262" s="23"/>
      <c r="H262" s="23"/>
      <c r="I262" s="23"/>
      <c r="J262" s="23"/>
      <c r="K262" s="23"/>
      <c r="L262" s="23"/>
      <c r="M262" s="23"/>
      <c r="N262" s="23"/>
      <c r="O262" s="23"/>
      <c r="P262" s="23"/>
      <c r="Q262" s="23"/>
      <c r="R262" s="23"/>
      <c r="S262" s="23"/>
      <c r="T262" s="23"/>
      <c r="U262" s="23"/>
      <c r="V262" s="23"/>
    </row>
    <row r="263" spans="3:22" s="4" customFormat="1" ht="30" customHeight="1">
      <c r="C263" s="23"/>
      <c r="D263" s="23"/>
      <c r="E263" s="23"/>
      <c r="F263" s="23"/>
      <c r="G263" s="23"/>
      <c r="H263" s="23"/>
      <c r="I263" s="23"/>
      <c r="J263" s="23"/>
      <c r="K263" s="23"/>
      <c r="L263" s="23"/>
      <c r="M263" s="23"/>
      <c r="N263" s="23"/>
      <c r="O263" s="23"/>
      <c r="P263" s="23"/>
      <c r="Q263" s="23"/>
      <c r="R263" s="23"/>
      <c r="S263" s="23"/>
      <c r="T263" s="23"/>
      <c r="U263" s="23"/>
      <c r="V263" s="23"/>
    </row>
    <row r="264" spans="3:22" s="4" customFormat="1" ht="35.1" customHeight="1">
      <c r="C264" s="23"/>
      <c r="D264" s="23"/>
      <c r="E264" s="23"/>
      <c r="F264" s="23"/>
      <c r="G264" s="23"/>
      <c r="H264" s="23"/>
      <c r="I264" s="23"/>
      <c r="J264" s="23"/>
      <c r="K264" s="23"/>
      <c r="L264" s="23"/>
      <c r="M264" s="23"/>
      <c r="N264" s="23"/>
      <c r="O264" s="23"/>
      <c r="P264" s="23"/>
      <c r="Q264" s="23"/>
      <c r="R264" s="23"/>
      <c r="S264" s="23"/>
      <c r="T264" s="23"/>
      <c r="U264" s="23"/>
      <c r="V264" s="23"/>
    </row>
    <row r="265" spans="3:22" s="4" customFormat="1" ht="35.1" customHeight="1">
      <c r="C265" s="23"/>
      <c r="D265" s="23"/>
      <c r="E265" s="23"/>
      <c r="F265" s="23"/>
      <c r="G265" s="23"/>
      <c r="H265" s="23"/>
      <c r="I265" s="23"/>
      <c r="J265" s="23"/>
      <c r="K265" s="23"/>
      <c r="L265" s="23"/>
      <c r="M265" s="23"/>
      <c r="N265" s="23"/>
      <c r="O265" s="23"/>
      <c r="P265" s="23"/>
      <c r="Q265" s="23"/>
      <c r="R265" s="23"/>
      <c r="S265" s="23"/>
      <c r="T265" s="23"/>
      <c r="U265" s="23"/>
      <c r="V265" s="23"/>
    </row>
    <row r="266" spans="3:22" s="4" customFormat="1" ht="35.1" customHeight="1">
      <c r="C266" s="23"/>
      <c r="D266" s="23"/>
      <c r="E266" s="23"/>
      <c r="F266" s="23"/>
      <c r="G266" s="23"/>
      <c r="H266" s="23"/>
      <c r="I266" s="23"/>
      <c r="J266" s="23"/>
      <c r="K266" s="23"/>
      <c r="L266" s="23"/>
      <c r="M266" s="23"/>
      <c r="N266" s="23"/>
      <c r="O266" s="23"/>
      <c r="P266" s="23"/>
      <c r="Q266" s="23"/>
      <c r="R266" s="23"/>
      <c r="S266" s="23"/>
      <c r="T266" s="23"/>
      <c r="U266" s="23"/>
      <c r="V266" s="23"/>
    </row>
    <row r="267" spans="3:22" s="4" customFormat="1" ht="35.1" customHeight="1">
      <c r="C267" s="23"/>
      <c r="D267" s="23"/>
      <c r="E267" s="23"/>
      <c r="F267" s="23"/>
      <c r="G267" s="23"/>
      <c r="H267" s="23"/>
      <c r="I267" s="23"/>
      <c r="J267" s="23"/>
      <c r="K267" s="23"/>
      <c r="L267" s="23"/>
      <c r="M267" s="23"/>
      <c r="N267" s="23"/>
      <c r="O267" s="23"/>
      <c r="P267" s="23"/>
      <c r="Q267" s="23"/>
      <c r="R267" s="23"/>
      <c r="S267" s="23"/>
      <c r="T267" s="23"/>
      <c r="U267" s="23"/>
      <c r="V267" s="23"/>
    </row>
    <row r="268" spans="3:22" s="4" customFormat="1" ht="35.1" customHeight="1">
      <c r="C268" s="23"/>
      <c r="D268" s="23"/>
      <c r="E268" s="23"/>
      <c r="F268" s="23"/>
      <c r="G268" s="23"/>
      <c r="H268" s="23"/>
      <c r="I268" s="23"/>
      <c r="J268" s="23"/>
      <c r="K268" s="23"/>
      <c r="L268" s="23"/>
      <c r="M268" s="23"/>
      <c r="N268" s="23"/>
      <c r="O268" s="23"/>
      <c r="P268" s="23"/>
      <c r="Q268" s="23"/>
      <c r="R268" s="23"/>
      <c r="S268" s="23"/>
      <c r="T268" s="23"/>
      <c r="U268" s="23"/>
      <c r="V268" s="23"/>
    </row>
    <row r="269" spans="3:22" s="4" customFormat="1" ht="35.1" customHeight="1">
      <c r="C269" s="23"/>
      <c r="D269" s="23"/>
      <c r="E269" s="23"/>
      <c r="F269" s="23"/>
      <c r="G269" s="23"/>
      <c r="H269" s="23"/>
      <c r="I269" s="23"/>
      <c r="J269" s="23"/>
      <c r="K269" s="23"/>
      <c r="L269" s="23"/>
      <c r="M269" s="23"/>
      <c r="N269" s="23"/>
      <c r="O269" s="23"/>
      <c r="P269" s="23"/>
      <c r="Q269" s="23"/>
      <c r="R269" s="23"/>
      <c r="S269" s="23"/>
      <c r="T269" s="23"/>
      <c r="U269" s="23"/>
      <c r="V269" s="23"/>
    </row>
    <row r="270" spans="3:22" s="4" customFormat="1" ht="35.1" customHeight="1">
      <c r="C270" s="23"/>
      <c r="D270" s="23"/>
      <c r="E270" s="23"/>
      <c r="F270" s="23"/>
      <c r="G270" s="23"/>
      <c r="H270" s="23"/>
      <c r="I270" s="23"/>
      <c r="J270" s="23"/>
      <c r="K270" s="23"/>
      <c r="L270" s="23"/>
      <c r="M270" s="23"/>
      <c r="N270" s="23"/>
      <c r="O270" s="23"/>
      <c r="P270" s="23"/>
      <c r="Q270" s="23"/>
      <c r="R270" s="23"/>
      <c r="S270" s="23"/>
      <c r="T270" s="23"/>
      <c r="U270" s="23"/>
      <c r="V270" s="23"/>
    </row>
    <row r="271" spans="3:22" s="4" customFormat="1" ht="35.1" customHeight="1">
      <c r="C271" s="23"/>
      <c r="D271" s="23"/>
      <c r="E271" s="23"/>
      <c r="F271" s="23"/>
      <c r="G271" s="23"/>
      <c r="H271" s="23"/>
      <c r="I271" s="23"/>
      <c r="J271" s="23"/>
      <c r="K271" s="23"/>
      <c r="L271" s="23"/>
      <c r="M271" s="23"/>
      <c r="N271" s="23"/>
      <c r="O271" s="23"/>
      <c r="P271" s="23"/>
      <c r="Q271" s="23"/>
      <c r="R271" s="23"/>
      <c r="S271" s="23"/>
      <c r="T271" s="23"/>
      <c r="U271" s="23"/>
      <c r="V271" s="23"/>
    </row>
    <row r="272" spans="3:22" s="4" customFormat="1" ht="35.1" customHeight="1">
      <c r="C272" s="23"/>
      <c r="D272" s="23"/>
      <c r="E272" s="23"/>
      <c r="F272" s="23"/>
      <c r="G272" s="23"/>
      <c r="H272" s="23"/>
      <c r="I272" s="23"/>
      <c r="J272" s="23"/>
      <c r="K272" s="23"/>
      <c r="L272" s="23"/>
      <c r="M272" s="23"/>
      <c r="N272" s="23"/>
      <c r="O272" s="23"/>
      <c r="P272" s="23"/>
      <c r="Q272" s="23"/>
      <c r="R272" s="23"/>
      <c r="S272" s="23"/>
      <c r="T272" s="23"/>
      <c r="U272" s="23"/>
      <c r="V272" s="23"/>
    </row>
    <row r="273" spans="3:22" s="4" customFormat="1" ht="35.1" customHeight="1">
      <c r="C273" s="23"/>
      <c r="D273" s="23"/>
      <c r="E273" s="23"/>
      <c r="F273" s="23"/>
      <c r="G273" s="23"/>
      <c r="H273" s="23"/>
      <c r="I273" s="23"/>
      <c r="J273" s="23"/>
      <c r="K273" s="23"/>
      <c r="L273" s="23"/>
      <c r="M273" s="23"/>
      <c r="N273" s="23"/>
      <c r="O273" s="23"/>
      <c r="P273" s="23"/>
      <c r="Q273" s="23"/>
      <c r="R273" s="23"/>
      <c r="S273" s="23"/>
      <c r="T273" s="23"/>
      <c r="U273" s="23"/>
      <c r="V273" s="23"/>
    </row>
    <row r="274" spans="3:22" s="4" customFormat="1" ht="35.1" customHeight="1">
      <c r="C274" s="23"/>
      <c r="D274" s="23"/>
      <c r="E274" s="23"/>
      <c r="F274" s="23"/>
      <c r="G274" s="23"/>
      <c r="H274" s="23"/>
      <c r="I274" s="23"/>
      <c r="J274" s="23"/>
      <c r="K274" s="23"/>
      <c r="L274" s="23"/>
      <c r="M274" s="23"/>
      <c r="N274" s="23"/>
      <c r="O274" s="23"/>
      <c r="P274" s="23"/>
      <c r="Q274" s="23"/>
      <c r="R274" s="23"/>
      <c r="S274" s="23"/>
      <c r="T274" s="23"/>
      <c r="U274" s="23"/>
      <c r="V274" s="23"/>
    </row>
    <row r="275" spans="3:22" s="4" customFormat="1" ht="35.1" customHeight="1">
      <c r="C275" s="23"/>
      <c r="D275" s="23"/>
      <c r="E275" s="23"/>
      <c r="F275" s="23"/>
      <c r="G275" s="23"/>
      <c r="H275" s="23"/>
      <c r="I275" s="23"/>
      <c r="J275" s="23"/>
      <c r="K275" s="23"/>
      <c r="L275" s="23"/>
      <c r="M275" s="23"/>
      <c r="N275" s="23"/>
      <c r="O275" s="23"/>
      <c r="P275" s="23"/>
      <c r="Q275" s="23"/>
      <c r="R275" s="23"/>
      <c r="S275" s="23"/>
      <c r="T275" s="23"/>
      <c r="U275" s="23"/>
      <c r="V275" s="23"/>
    </row>
    <row r="276" spans="3:22" s="4" customFormat="1" ht="35.1" customHeight="1">
      <c r="C276" s="23"/>
      <c r="D276" s="23"/>
      <c r="E276" s="23"/>
      <c r="F276" s="23"/>
      <c r="G276" s="23"/>
      <c r="H276" s="23"/>
      <c r="I276" s="23"/>
      <c r="J276" s="23"/>
      <c r="K276" s="23"/>
      <c r="L276" s="23"/>
      <c r="M276" s="23"/>
      <c r="N276" s="23"/>
      <c r="O276" s="23"/>
      <c r="P276" s="23"/>
      <c r="Q276" s="23"/>
      <c r="R276" s="23"/>
      <c r="S276" s="23"/>
      <c r="T276" s="23"/>
      <c r="U276" s="23"/>
      <c r="V276" s="23"/>
    </row>
    <row r="277" spans="3:22" s="4" customFormat="1" ht="35.1" customHeight="1">
      <c r="C277" s="23"/>
      <c r="D277" s="23"/>
      <c r="E277" s="23"/>
      <c r="F277" s="23"/>
      <c r="G277" s="23"/>
      <c r="H277" s="23"/>
      <c r="I277" s="23"/>
      <c r="J277" s="23"/>
      <c r="K277" s="23"/>
      <c r="L277" s="23"/>
      <c r="M277" s="23"/>
      <c r="N277" s="23"/>
      <c r="O277" s="23"/>
      <c r="P277" s="23"/>
      <c r="Q277" s="23"/>
      <c r="R277" s="23"/>
      <c r="S277" s="23"/>
      <c r="T277" s="23"/>
      <c r="U277" s="23"/>
      <c r="V277" s="23"/>
    </row>
    <row r="278" spans="3:22" s="4" customFormat="1" ht="35.1" customHeight="1">
      <c r="C278" s="23"/>
      <c r="D278" s="23"/>
      <c r="E278" s="23"/>
      <c r="F278" s="23"/>
      <c r="G278" s="23"/>
      <c r="H278" s="23"/>
      <c r="I278" s="23"/>
      <c r="J278" s="23"/>
      <c r="K278" s="23"/>
      <c r="L278" s="23"/>
      <c r="M278" s="23"/>
      <c r="N278" s="23"/>
      <c r="O278" s="23"/>
      <c r="P278" s="23"/>
      <c r="Q278" s="23"/>
      <c r="R278" s="23"/>
      <c r="S278" s="23"/>
      <c r="T278" s="23"/>
      <c r="U278" s="23"/>
      <c r="V278" s="23"/>
    </row>
    <row r="279" spans="3:22" s="4" customFormat="1" ht="35.1" customHeight="1">
      <c r="C279" s="23"/>
      <c r="D279" s="23"/>
      <c r="E279" s="23"/>
      <c r="F279" s="23"/>
      <c r="G279" s="23"/>
      <c r="H279" s="23"/>
      <c r="I279" s="23"/>
      <c r="J279" s="23"/>
      <c r="K279" s="23"/>
      <c r="L279" s="23"/>
      <c r="M279" s="23"/>
      <c r="N279" s="23"/>
      <c r="O279" s="23"/>
      <c r="P279" s="23"/>
      <c r="Q279" s="23"/>
      <c r="R279" s="23"/>
      <c r="S279" s="23"/>
      <c r="T279" s="23"/>
      <c r="U279" s="23"/>
      <c r="V279" s="23"/>
    </row>
    <row r="280" spans="3:22" s="4" customFormat="1" ht="35.1" customHeight="1">
      <c r="C280" s="23"/>
      <c r="D280" s="23"/>
      <c r="E280" s="23"/>
      <c r="F280" s="23"/>
      <c r="G280" s="23"/>
      <c r="H280" s="23"/>
      <c r="I280" s="23"/>
      <c r="J280" s="23"/>
      <c r="K280" s="23"/>
      <c r="L280" s="23"/>
      <c r="M280" s="23"/>
      <c r="N280" s="23"/>
      <c r="O280" s="23"/>
      <c r="P280" s="23"/>
      <c r="Q280" s="23"/>
      <c r="R280" s="23"/>
      <c r="S280" s="23"/>
      <c r="T280" s="23"/>
      <c r="U280" s="23"/>
      <c r="V280" s="23"/>
    </row>
    <row r="281" spans="3:22" s="4" customFormat="1" ht="35.1" customHeight="1">
      <c r="C281" s="23"/>
      <c r="D281" s="23"/>
      <c r="E281" s="23"/>
      <c r="F281" s="23"/>
      <c r="G281" s="23"/>
      <c r="H281" s="23"/>
      <c r="I281" s="23"/>
      <c r="J281" s="23"/>
      <c r="K281" s="23"/>
      <c r="L281" s="23"/>
      <c r="M281" s="23"/>
      <c r="N281" s="23"/>
      <c r="O281" s="23"/>
      <c r="P281" s="23"/>
      <c r="Q281" s="23"/>
      <c r="R281" s="23"/>
      <c r="S281" s="23"/>
      <c r="T281" s="23"/>
      <c r="U281" s="23"/>
      <c r="V281" s="23"/>
    </row>
    <row r="282" spans="3:22" s="4" customFormat="1" ht="35.1" customHeight="1">
      <c r="C282" s="23"/>
      <c r="D282" s="23"/>
      <c r="E282" s="23"/>
      <c r="F282" s="23"/>
      <c r="G282" s="23"/>
      <c r="H282" s="23"/>
      <c r="I282" s="23"/>
      <c r="J282" s="23"/>
      <c r="K282" s="23"/>
      <c r="L282" s="23"/>
      <c r="M282" s="23"/>
      <c r="N282" s="23"/>
      <c r="O282" s="23"/>
      <c r="P282" s="23"/>
      <c r="Q282" s="23"/>
      <c r="R282" s="23"/>
      <c r="S282" s="23"/>
      <c r="T282" s="23"/>
      <c r="U282" s="23"/>
      <c r="V282" s="23"/>
    </row>
    <row r="283" spans="3:22" s="4" customFormat="1" ht="35.1" customHeight="1">
      <c r="C283" s="23"/>
      <c r="D283" s="23"/>
      <c r="E283" s="23"/>
      <c r="F283" s="23"/>
      <c r="G283" s="23"/>
      <c r="H283" s="23"/>
      <c r="I283" s="23"/>
      <c r="J283" s="23"/>
      <c r="K283" s="23"/>
      <c r="L283" s="23"/>
      <c r="M283" s="23"/>
      <c r="N283" s="23"/>
      <c r="O283" s="23"/>
      <c r="P283" s="23"/>
      <c r="Q283" s="23"/>
      <c r="R283" s="23"/>
      <c r="S283" s="23"/>
      <c r="T283" s="23"/>
      <c r="U283" s="23"/>
      <c r="V283" s="23"/>
    </row>
    <row r="284" spans="3:22" s="4" customFormat="1" ht="35.1" customHeight="1">
      <c r="C284" s="23"/>
      <c r="D284" s="23"/>
      <c r="E284" s="23"/>
      <c r="F284" s="23"/>
      <c r="G284" s="23"/>
      <c r="H284" s="23"/>
      <c r="I284" s="23"/>
      <c r="J284" s="23"/>
      <c r="K284" s="23"/>
      <c r="L284" s="23"/>
      <c r="M284" s="23"/>
      <c r="N284" s="23"/>
      <c r="O284" s="23"/>
      <c r="P284" s="23"/>
      <c r="Q284" s="23"/>
      <c r="R284" s="23"/>
      <c r="S284" s="23"/>
      <c r="T284" s="23"/>
      <c r="U284" s="23"/>
      <c r="V284" s="23"/>
    </row>
    <row r="285" spans="3:22" ht="35.1" customHeight="1"/>
    <row r="286" spans="3:22" ht="35.1" customHeight="1"/>
    <row r="287" spans="3:22" ht="35.1" customHeight="1"/>
    <row r="288" spans="3:22" ht="35.1" customHeight="1"/>
    <row r="289" spans="1:16" ht="35.1" customHeight="1"/>
    <row r="290" spans="1:16" ht="35.1" customHeight="1"/>
    <row r="291" spans="1:16" ht="35.1" customHeight="1"/>
    <row r="292" spans="1:16" ht="35.1" customHeight="1"/>
    <row r="293" spans="1:16" ht="35.1" customHeight="1"/>
    <row r="294" spans="1:16" ht="45" customHeight="1"/>
    <row r="295" spans="1:16" ht="35.1" customHeight="1">
      <c r="N295" s="116"/>
      <c r="O295" s="116"/>
      <c r="P295" s="116"/>
    </row>
    <row r="296" spans="1:16" s="116" customFormat="1" ht="35.1" customHeight="1">
      <c r="A296" s="4"/>
      <c r="B296" s="4"/>
      <c r="C296" s="23"/>
      <c r="D296" s="23"/>
      <c r="E296" s="23"/>
      <c r="F296" s="23"/>
      <c r="G296" s="23"/>
      <c r="H296" s="23"/>
      <c r="I296" s="23"/>
      <c r="J296" s="23"/>
      <c r="K296" s="23"/>
      <c r="L296" s="23"/>
      <c r="M296" s="23"/>
    </row>
    <row r="297" spans="1:16" s="116" customFormat="1" ht="35.1" customHeight="1">
      <c r="A297" s="4"/>
      <c r="B297" s="4"/>
      <c r="C297" s="23"/>
      <c r="D297" s="23"/>
      <c r="E297" s="23"/>
      <c r="F297" s="23"/>
      <c r="G297" s="23"/>
      <c r="H297" s="23"/>
      <c r="I297" s="23"/>
      <c r="J297" s="23"/>
      <c r="K297" s="23"/>
      <c r="L297" s="23"/>
      <c r="M297" s="23"/>
    </row>
    <row r="298" spans="1:16" s="116" customFormat="1" ht="35.1" customHeight="1">
      <c r="A298" s="4"/>
      <c r="B298" s="4"/>
      <c r="C298" s="23"/>
      <c r="D298" s="23"/>
      <c r="E298" s="23"/>
      <c r="F298" s="23"/>
      <c r="G298" s="23"/>
      <c r="H298" s="23"/>
      <c r="I298" s="23"/>
      <c r="J298" s="23"/>
      <c r="K298" s="23"/>
      <c r="L298" s="23"/>
      <c r="M298" s="23"/>
    </row>
    <row r="299" spans="1:16" s="116" customFormat="1" ht="35.1" customHeight="1">
      <c r="A299" s="4"/>
      <c r="B299" s="4"/>
      <c r="C299" s="23"/>
      <c r="D299" s="23"/>
      <c r="E299" s="23"/>
      <c r="F299" s="23"/>
      <c r="G299" s="23"/>
      <c r="H299" s="23"/>
      <c r="I299" s="23"/>
      <c r="J299" s="23"/>
      <c r="K299" s="23"/>
      <c r="L299" s="23"/>
      <c r="M299" s="23"/>
    </row>
    <row r="300" spans="1:16" s="116" customFormat="1" ht="35.1" customHeight="1">
      <c r="A300" s="4"/>
      <c r="B300" s="4"/>
      <c r="C300" s="23"/>
      <c r="D300" s="23"/>
      <c r="E300" s="23"/>
      <c r="F300" s="23"/>
      <c r="G300" s="23"/>
      <c r="H300" s="23"/>
      <c r="I300" s="23"/>
      <c r="J300" s="23"/>
      <c r="K300" s="23"/>
      <c r="L300" s="23"/>
      <c r="M300" s="23"/>
    </row>
    <row r="301" spans="1:16" s="116" customFormat="1" ht="50.1" customHeight="1">
      <c r="A301" s="4"/>
      <c r="B301" s="4"/>
      <c r="C301" s="23"/>
      <c r="D301" s="23"/>
      <c r="E301" s="23"/>
      <c r="F301" s="23"/>
      <c r="G301" s="23"/>
      <c r="H301" s="23"/>
      <c r="I301" s="23"/>
      <c r="J301" s="23"/>
      <c r="K301" s="23"/>
      <c r="L301" s="23"/>
      <c r="M301" s="23"/>
    </row>
    <row r="302" spans="1:16" s="116" customFormat="1" ht="24" customHeight="1">
      <c r="A302" s="4"/>
      <c r="B302" s="4"/>
      <c r="C302" s="23"/>
      <c r="D302" s="23"/>
      <c r="E302" s="23"/>
      <c r="F302" s="23"/>
      <c r="G302" s="23"/>
      <c r="H302" s="23"/>
      <c r="I302" s="23"/>
      <c r="J302" s="23"/>
      <c r="K302" s="23"/>
      <c r="L302" s="23"/>
      <c r="M302" s="23"/>
    </row>
    <row r="303" spans="1:16" s="116" customFormat="1" ht="24" customHeight="1">
      <c r="A303" s="4"/>
      <c r="B303" s="4"/>
      <c r="C303" s="23"/>
      <c r="D303" s="23"/>
      <c r="E303" s="23"/>
      <c r="F303" s="23"/>
      <c r="G303" s="23"/>
      <c r="H303" s="23"/>
      <c r="I303" s="23"/>
      <c r="J303" s="23"/>
      <c r="K303" s="23"/>
      <c r="L303" s="23"/>
      <c r="M303" s="23"/>
    </row>
    <row r="304" spans="1:16" s="116" customFormat="1" ht="45" customHeight="1">
      <c r="A304" s="4"/>
      <c r="B304" s="4"/>
      <c r="C304" s="23"/>
      <c r="D304" s="23"/>
      <c r="E304" s="23"/>
      <c r="F304" s="23"/>
      <c r="G304" s="23"/>
      <c r="H304" s="23"/>
      <c r="I304" s="23"/>
      <c r="J304" s="23"/>
      <c r="K304" s="23"/>
      <c r="L304" s="23"/>
      <c r="M304" s="23"/>
    </row>
    <row r="305" spans="1:22" s="116" customFormat="1" ht="24" customHeight="1">
      <c r="A305" s="4"/>
      <c r="B305" s="4"/>
      <c r="C305" s="23"/>
      <c r="D305" s="23"/>
      <c r="E305" s="23"/>
      <c r="F305" s="23"/>
      <c r="G305" s="23"/>
      <c r="H305" s="23"/>
      <c r="I305" s="23"/>
      <c r="J305" s="23"/>
      <c r="K305" s="23"/>
      <c r="L305" s="23"/>
      <c r="M305" s="23"/>
    </row>
    <row r="306" spans="1:22" s="116" customFormat="1" ht="24" customHeight="1">
      <c r="A306" s="4"/>
      <c r="B306" s="4"/>
      <c r="C306" s="23"/>
      <c r="D306" s="23"/>
      <c r="E306" s="23"/>
      <c r="F306" s="23"/>
      <c r="G306" s="23"/>
      <c r="H306" s="23"/>
      <c r="I306" s="23"/>
      <c r="J306" s="23"/>
      <c r="K306" s="23"/>
      <c r="L306" s="23"/>
      <c r="M306" s="23"/>
    </row>
    <row r="307" spans="1:22" s="116" customFormat="1" ht="24" customHeight="1">
      <c r="A307" s="4"/>
      <c r="B307" s="4"/>
      <c r="C307" s="23"/>
      <c r="D307" s="23"/>
      <c r="E307" s="23"/>
      <c r="F307" s="23"/>
      <c r="G307" s="23"/>
      <c r="H307" s="23"/>
      <c r="I307" s="23"/>
      <c r="J307" s="23"/>
      <c r="K307" s="23"/>
      <c r="L307" s="23"/>
      <c r="M307" s="23"/>
    </row>
    <row r="308" spans="1:22" s="116" customFormat="1" ht="24" customHeight="1">
      <c r="A308" s="4"/>
      <c r="B308" s="4"/>
      <c r="C308" s="23"/>
      <c r="D308" s="23"/>
      <c r="E308" s="23"/>
      <c r="F308" s="23"/>
      <c r="G308" s="23"/>
      <c r="H308" s="23"/>
      <c r="I308" s="23"/>
      <c r="J308" s="23"/>
      <c r="K308" s="23"/>
      <c r="L308" s="23"/>
      <c r="M308" s="23"/>
    </row>
    <row r="309" spans="1:22" s="116" customFormat="1" ht="24" customHeight="1">
      <c r="A309" s="4"/>
      <c r="B309" s="4"/>
      <c r="C309" s="23"/>
      <c r="D309" s="23"/>
      <c r="E309" s="23"/>
      <c r="F309" s="23"/>
      <c r="G309" s="23"/>
      <c r="H309" s="23"/>
      <c r="I309" s="23"/>
      <c r="J309" s="23"/>
      <c r="K309" s="23"/>
      <c r="L309" s="23"/>
      <c r="M309" s="23"/>
    </row>
    <row r="310" spans="1:22" s="116" customFormat="1" ht="24" customHeight="1">
      <c r="A310" s="4"/>
      <c r="B310" s="4"/>
      <c r="C310" s="23"/>
      <c r="D310" s="23"/>
      <c r="E310" s="23"/>
      <c r="F310" s="23"/>
      <c r="G310" s="23"/>
      <c r="H310" s="23"/>
      <c r="I310" s="23"/>
      <c r="J310" s="23"/>
      <c r="K310" s="23"/>
      <c r="L310" s="23"/>
      <c r="M310" s="23"/>
    </row>
    <row r="311" spans="1:22" s="116" customFormat="1" ht="24" customHeight="1">
      <c r="A311" s="4"/>
      <c r="B311" s="4"/>
      <c r="C311" s="23"/>
      <c r="D311" s="23"/>
      <c r="E311" s="23"/>
      <c r="F311" s="23"/>
      <c r="G311" s="23"/>
      <c r="H311" s="23"/>
      <c r="I311" s="23"/>
      <c r="J311" s="23"/>
      <c r="K311" s="23"/>
      <c r="L311" s="23"/>
      <c r="M311" s="23"/>
    </row>
    <row r="312" spans="1:22" s="116" customFormat="1" ht="24" customHeight="1">
      <c r="A312" s="4"/>
      <c r="B312" s="4"/>
      <c r="C312" s="23"/>
      <c r="D312" s="23"/>
      <c r="E312" s="23"/>
      <c r="F312" s="23"/>
      <c r="G312" s="23"/>
      <c r="H312" s="23"/>
      <c r="I312" s="23"/>
      <c r="J312" s="23"/>
      <c r="K312" s="23"/>
      <c r="L312" s="23"/>
      <c r="M312" s="23"/>
    </row>
    <row r="313" spans="1:22" s="116" customFormat="1" ht="24" customHeight="1">
      <c r="A313" s="4"/>
      <c r="B313" s="4"/>
      <c r="C313" s="23"/>
      <c r="D313" s="23"/>
      <c r="E313" s="23"/>
      <c r="F313" s="23"/>
      <c r="G313" s="23"/>
      <c r="H313" s="23"/>
      <c r="I313" s="23"/>
      <c r="J313" s="23"/>
      <c r="K313" s="23"/>
      <c r="L313" s="23"/>
      <c r="M313" s="23"/>
    </row>
    <row r="314" spans="1:22" s="116" customFormat="1" ht="24" customHeight="1">
      <c r="A314" s="4"/>
      <c r="B314" s="4"/>
      <c r="C314" s="23"/>
      <c r="D314" s="23"/>
      <c r="E314" s="23"/>
      <c r="F314" s="23"/>
      <c r="G314" s="23"/>
      <c r="H314" s="23"/>
      <c r="I314" s="23"/>
      <c r="J314" s="23"/>
      <c r="K314" s="23"/>
      <c r="L314" s="23"/>
      <c r="M314" s="23"/>
    </row>
    <row r="315" spans="1:22" s="116" customFormat="1" ht="24" customHeight="1">
      <c r="A315" s="4"/>
      <c r="B315" s="4"/>
      <c r="C315" s="23"/>
      <c r="D315" s="23"/>
      <c r="E315" s="23"/>
      <c r="F315" s="23"/>
      <c r="G315" s="23"/>
      <c r="H315" s="23"/>
      <c r="I315" s="23"/>
      <c r="J315" s="23"/>
      <c r="K315" s="23"/>
      <c r="L315" s="23"/>
      <c r="M315" s="23"/>
      <c r="N315" s="23"/>
      <c r="O315" s="23"/>
      <c r="P315" s="23"/>
    </row>
    <row r="316" spans="1:22" ht="35.1" customHeight="1"/>
    <row r="317" spans="1:22" s="4" customFormat="1" ht="35.1" customHeight="1">
      <c r="C317" s="23"/>
      <c r="D317" s="23"/>
      <c r="E317" s="23"/>
      <c r="F317" s="23"/>
      <c r="G317" s="23"/>
      <c r="H317" s="23"/>
      <c r="I317" s="23"/>
      <c r="J317" s="23"/>
      <c r="K317" s="23"/>
      <c r="L317" s="23"/>
      <c r="M317" s="23"/>
      <c r="N317" s="23"/>
      <c r="O317" s="23"/>
      <c r="P317" s="23"/>
      <c r="Q317" s="23"/>
      <c r="R317" s="23"/>
      <c r="S317" s="23"/>
      <c r="T317" s="23"/>
      <c r="U317" s="23"/>
      <c r="V317" s="23"/>
    </row>
    <row r="318" spans="1:22" s="4" customFormat="1" ht="35.1" customHeight="1">
      <c r="C318" s="23"/>
      <c r="D318" s="23"/>
      <c r="E318" s="23"/>
      <c r="F318" s="23"/>
      <c r="G318" s="23"/>
      <c r="H318" s="23"/>
      <c r="I318" s="23"/>
      <c r="J318" s="23"/>
      <c r="K318" s="23"/>
      <c r="L318" s="23"/>
      <c r="M318" s="23"/>
      <c r="N318" s="23"/>
      <c r="O318" s="23"/>
      <c r="P318" s="23"/>
      <c r="Q318" s="23"/>
      <c r="R318" s="23"/>
      <c r="S318" s="23"/>
      <c r="T318" s="23"/>
      <c r="U318" s="23"/>
      <c r="V318" s="23"/>
    </row>
    <row r="319" spans="1:22" s="4" customFormat="1" ht="45" customHeight="1">
      <c r="C319" s="23"/>
      <c r="D319" s="23"/>
      <c r="E319" s="23"/>
      <c r="F319" s="23"/>
      <c r="G319" s="23"/>
      <c r="H319" s="23"/>
      <c r="I319" s="23"/>
      <c r="J319" s="23"/>
      <c r="K319" s="23"/>
      <c r="L319" s="23"/>
      <c r="M319" s="23"/>
      <c r="N319" s="23"/>
      <c r="O319" s="23"/>
      <c r="P319" s="23"/>
      <c r="Q319" s="23"/>
      <c r="R319" s="23"/>
      <c r="S319" s="23"/>
      <c r="T319" s="23"/>
      <c r="U319" s="23"/>
      <c r="V319" s="23"/>
    </row>
    <row r="320" spans="1:22" s="4" customFormat="1" ht="35.1" customHeight="1">
      <c r="C320" s="23"/>
      <c r="D320" s="23"/>
      <c r="E320" s="23"/>
      <c r="F320" s="23"/>
      <c r="G320" s="23"/>
      <c r="H320" s="23"/>
      <c r="I320" s="23"/>
      <c r="J320" s="23"/>
      <c r="K320" s="23"/>
      <c r="L320" s="23"/>
      <c r="M320" s="23"/>
      <c r="N320" s="23"/>
      <c r="O320" s="23"/>
      <c r="P320" s="23"/>
      <c r="Q320" s="23"/>
      <c r="R320" s="23"/>
      <c r="S320" s="23"/>
      <c r="T320" s="23"/>
      <c r="U320" s="23"/>
      <c r="V320" s="23"/>
    </row>
    <row r="321" spans="3:22" s="4" customFormat="1" ht="35.1" customHeight="1">
      <c r="C321" s="23"/>
      <c r="D321" s="23"/>
      <c r="E321" s="23"/>
      <c r="F321" s="23"/>
      <c r="G321" s="23"/>
      <c r="H321" s="23"/>
      <c r="I321" s="23"/>
      <c r="J321" s="23"/>
      <c r="K321" s="23"/>
      <c r="L321" s="23"/>
      <c r="M321" s="23"/>
      <c r="N321" s="23"/>
      <c r="O321" s="23"/>
      <c r="P321" s="23"/>
      <c r="Q321" s="23"/>
      <c r="R321" s="23"/>
      <c r="S321" s="23"/>
      <c r="T321" s="23"/>
      <c r="U321" s="23"/>
      <c r="V321" s="23"/>
    </row>
    <row r="322" spans="3:22" s="4" customFormat="1" ht="35.1" customHeight="1">
      <c r="C322" s="23"/>
      <c r="D322" s="23"/>
      <c r="E322" s="23"/>
      <c r="F322" s="23"/>
      <c r="G322" s="23"/>
      <c r="H322" s="23"/>
      <c r="I322" s="23"/>
      <c r="J322" s="23"/>
      <c r="K322" s="23"/>
      <c r="L322" s="23"/>
      <c r="M322" s="23"/>
      <c r="N322" s="23"/>
      <c r="O322" s="23"/>
      <c r="P322" s="23"/>
      <c r="Q322" s="23"/>
      <c r="R322" s="23"/>
      <c r="S322" s="23"/>
      <c r="T322" s="23"/>
      <c r="U322" s="23"/>
      <c r="V322" s="23"/>
    </row>
    <row r="323" spans="3:22" s="4" customFormat="1" ht="35.1" customHeight="1">
      <c r="C323" s="23"/>
      <c r="D323" s="23"/>
      <c r="E323" s="23"/>
      <c r="F323" s="23"/>
      <c r="G323" s="23"/>
      <c r="H323" s="23"/>
      <c r="I323" s="23"/>
      <c r="J323" s="23"/>
      <c r="K323" s="23"/>
      <c r="L323" s="23"/>
      <c r="M323" s="23"/>
      <c r="N323" s="23"/>
      <c r="O323" s="23"/>
      <c r="P323" s="23"/>
      <c r="Q323" s="23"/>
      <c r="R323" s="23"/>
      <c r="S323" s="23"/>
      <c r="T323" s="23"/>
      <c r="U323" s="23"/>
      <c r="V323" s="23"/>
    </row>
    <row r="324" spans="3:22" s="4" customFormat="1" ht="35.1" customHeight="1">
      <c r="C324" s="23"/>
      <c r="D324" s="23"/>
      <c r="E324" s="23"/>
      <c r="F324" s="23"/>
      <c r="G324" s="23"/>
      <c r="H324" s="23"/>
      <c r="I324" s="23"/>
      <c r="J324" s="23"/>
      <c r="K324" s="23"/>
      <c r="L324" s="23"/>
      <c r="M324" s="23"/>
      <c r="N324" s="23"/>
      <c r="O324" s="23"/>
      <c r="P324" s="23"/>
      <c r="Q324" s="23"/>
      <c r="R324" s="23"/>
      <c r="S324" s="23"/>
      <c r="T324" s="23"/>
      <c r="U324" s="23"/>
      <c r="V324" s="23"/>
    </row>
    <row r="325" spans="3:22" s="4" customFormat="1" ht="45" customHeight="1">
      <c r="C325" s="23"/>
      <c r="D325" s="23"/>
      <c r="E325" s="23"/>
      <c r="F325" s="23"/>
      <c r="G325" s="23"/>
      <c r="H325" s="23"/>
      <c r="I325" s="23"/>
      <c r="J325" s="23"/>
      <c r="K325" s="23"/>
      <c r="L325" s="23"/>
      <c r="M325" s="23"/>
      <c r="N325" s="23"/>
      <c r="O325" s="23"/>
      <c r="P325" s="23"/>
      <c r="Q325" s="23"/>
      <c r="R325" s="23"/>
      <c r="S325" s="23"/>
      <c r="T325" s="23"/>
      <c r="U325" s="23"/>
      <c r="V325" s="23"/>
    </row>
    <row r="329" spans="3:22" s="4" customFormat="1" ht="35.1" customHeight="1">
      <c r="C329" s="23"/>
      <c r="D329" s="23"/>
      <c r="E329" s="23"/>
      <c r="F329" s="23"/>
      <c r="G329" s="23"/>
      <c r="H329" s="23"/>
      <c r="I329" s="23"/>
      <c r="J329" s="23"/>
      <c r="K329" s="23"/>
      <c r="L329" s="23"/>
      <c r="M329" s="23"/>
      <c r="N329" s="23"/>
      <c r="O329" s="23"/>
      <c r="P329" s="23"/>
      <c r="Q329" s="23"/>
      <c r="R329" s="23"/>
      <c r="S329" s="23"/>
      <c r="T329" s="23"/>
      <c r="U329" s="23"/>
      <c r="V329" s="23"/>
    </row>
    <row r="330" spans="3:22" s="4" customFormat="1" ht="35.1" customHeight="1">
      <c r="C330" s="23"/>
      <c r="D330" s="23"/>
      <c r="E330" s="23"/>
      <c r="F330" s="23"/>
      <c r="G330" s="23"/>
      <c r="H330" s="23"/>
      <c r="I330" s="23"/>
      <c r="J330" s="23"/>
      <c r="K330" s="23"/>
      <c r="L330" s="23"/>
      <c r="M330" s="23"/>
      <c r="N330" s="23"/>
      <c r="O330" s="23"/>
      <c r="P330" s="23"/>
      <c r="Q330" s="23"/>
      <c r="R330" s="23"/>
      <c r="S330" s="23"/>
      <c r="T330" s="23"/>
      <c r="U330" s="23"/>
      <c r="V330" s="23"/>
    </row>
    <row r="331" spans="3:22" s="4" customFormat="1" ht="35.1" customHeight="1">
      <c r="C331" s="23"/>
      <c r="D331" s="23"/>
      <c r="E331" s="23"/>
      <c r="F331" s="23"/>
      <c r="G331" s="23"/>
      <c r="H331" s="23"/>
      <c r="I331" s="23"/>
      <c r="J331" s="23"/>
      <c r="K331" s="23"/>
      <c r="L331" s="23"/>
      <c r="M331" s="23"/>
      <c r="N331" s="23"/>
      <c r="O331" s="23"/>
      <c r="P331" s="23"/>
      <c r="Q331" s="23"/>
      <c r="R331" s="23"/>
      <c r="S331" s="23"/>
      <c r="T331" s="23"/>
      <c r="U331" s="23"/>
      <c r="V331" s="23"/>
    </row>
    <row r="332" spans="3:22" s="4" customFormat="1" ht="35.1" customHeight="1">
      <c r="C332" s="23"/>
      <c r="D332" s="23"/>
      <c r="E332" s="23"/>
      <c r="F332" s="23"/>
      <c r="G332" s="23"/>
      <c r="H332" s="23"/>
      <c r="I332" s="23"/>
      <c r="J332" s="23"/>
      <c r="K332" s="23"/>
      <c r="L332" s="23"/>
      <c r="M332" s="23"/>
      <c r="N332" s="23"/>
      <c r="O332" s="23"/>
      <c r="P332" s="23"/>
      <c r="Q332" s="23"/>
      <c r="R332" s="23"/>
      <c r="S332" s="23"/>
      <c r="T332" s="23"/>
      <c r="U332" s="23"/>
      <c r="V332" s="23"/>
    </row>
    <row r="333" spans="3:22" ht="35.1" customHeight="1"/>
    <row r="334" spans="3:22" ht="35.1" customHeight="1"/>
    <row r="335" spans="3:22" ht="45" customHeight="1"/>
    <row r="336" spans="3:22" ht="35.1" customHeight="1"/>
    <row r="337" spans="1:22" ht="35.1" customHeight="1"/>
    <row r="338" spans="1:22" ht="35.1" customHeight="1"/>
    <row r="339" spans="1:22" ht="35.1" customHeight="1"/>
    <row r="340" spans="1:22" ht="35.1" customHeight="1"/>
    <row r="341" spans="1:22" ht="45" customHeight="1"/>
    <row r="342" spans="1:22" ht="35.1" customHeight="1"/>
    <row r="343" spans="1:22" ht="35.1" customHeight="1"/>
    <row r="344" spans="1:22" ht="35.1" customHeight="1">
      <c r="N344" s="115"/>
      <c r="O344" s="115"/>
      <c r="P344" s="115"/>
    </row>
    <row r="345" spans="1:22" s="115" customFormat="1" ht="35.1" customHeight="1">
      <c r="A345" s="4"/>
      <c r="B345" s="4"/>
      <c r="C345" s="23"/>
      <c r="D345" s="23"/>
      <c r="E345" s="23"/>
      <c r="F345" s="23"/>
      <c r="G345" s="23"/>
      <c r="H345" s="23"/>
      <c r="I345" s="23"/>
      <c r="J345" s="23"/>
      <c r="K345" s="23"/>
      <c r="L345" s="23"/>
      <c r="M345" s="23"/>
      <c r="N345" s="23"/>
      <c r="O345" s="23"/>
      <c r="P345" s="23"/>
    </row>
    <row r="346" spans="1:22" ht="35.1" customHeight="1"/>
    <row r="347" spans="1:22" ht="35.1" customHeight="1"/>
    <row r="348" spans="1:22" ht="35.1" customHeight="1"/>
    <row r="349" spans="1:22" s="4" customFormat="1" ht="34.5" customHeight="1">
      <c r="C349" s="23"/>
      <c r="D349" s="23"/>
      <c r="E349" s="23"/>
      <c r="F349" s="23"/>
      <c r="G349" s="23"/>
      <c r="H349" s="23"/>
      <c r="I349" s="23"/>
      <c r="J349" s="23"/>
      <c r="K349" s="23"/>
      <c r="L349" s="23"/>
      <c r="M349" s="23"/>
      <c r="N349" s="23"/>
      <c r="O349" s="23"/>
      <c r="P349" s="23"/>
      <c r="Q349" s="23"/>
      <c r="R349" s="23"/>
      <c r="S349" s="23"/>
      <c r="T349" s="23"/>
      <c r="U349" s="23"/>
      <c r="V349" s="23"/>
    </row>
    <row r="350" spans="1:22" s="4" customFormat="1" ht="35.1" customHeight="1">
      <c r="C350" s="23"/>
      <c r="D350" s="23"/>
      <c r="E350" s="23"/>
      <c r="F350" s="23"/>
      <c r="G350" s="23"/>
      <c r="H350" s="23"/>
      <c r="I350" s="23"/>
      <c r="J350" s="23"/>
      <c r="K350" s="23"/>
      <c r="L350" s="23"/>
      <c r="M350" s="23"/>
      <c r="N350" s="23"/>
      <c r="O350" s="23"/>
      <c r="P350" s="23"/>
      <c r="Q350" s="23"/>
      <c r="R350" s="23"/>
      <c r="S350" s="23"/>
      <c r="T350" s="23"/>
      <c r="U350" s="23"/>
      <c r="V350" s="23"/>
    </row>
    <row r="351" spans="1:22" s="4" customFormat="1" ht="35.1" customHeight="1">
      <c r="C351" s="23"/>
      <c r="D351" s="23"/>
      <c r="E351" s="23"/>
      <c r="F351" s="23"/>
      <c r="G351" s="23"/>
      <c r="H351" s="23"/>
      <c r="I351" s="23"/>
      <c r="J351" s="23"/>
      <c r="K351" s="23"/>
      <c r="L351" s="23"/>
      <c r="M351" s="23"/>
      <c r="N351" s="23"/>
      <c r="O351" s="23"/>
      <c r="P351" s="23"/>
      <c r="Q351" s="23"/>
      <c r="R351" s="23"/>
      <c r="S351" s="23"/>
      <c r="T351" s="23"/>
      <c r="U351" s="23"/>
      <c r="V351" s="23"/>
    </row>
    <row r="352" spans="1:22" s="4" customFormat="1" ht="30" customHeight="1">
      <c r="C352" s="23"/>
      <c r="D352" s="23"/>
      <c r="E352" s="23"/>
      <c r="F352" s="23"/>
      <c r="G352" s="23"/>
      <c r="H352" s="23"/>
      <c r="I352" s="23"/>
      <c r="J352" s="23"/>
      <c r="K352" s="23"/>
      <c r="L352" s="23"/>
      <c r="M352" s="23"/>
      <c r="N352" s="23"/>
      <c r="O352" s="23"/>
      <c r="P352" s="23"/>
      <c r="Q352" s="23"/>
      <c r="R352" s="23"/>
      <c r="S352" s="23"/>
      <c r="T352" s="23"/>
      <c r="U352" s="23"/>
      <c r="V352" s="23"/>
    </row>
    <row r="353" spans="3:22" s="4" customFormat="1" ht="35.1" customHeight="1">
      <c r="C353" s="23"/>
      <c r="D353" s="23"/>
      <c r="E353" s="23"/>
      <c r="F353" s="23"/>
      <c r="G353" s="23"/>
      <c r="H353" s="23"/>
      <c r="I353" s="23"/>
      <c r="J353" s="23"/>
      <c r="K353" s="23"/>
      <c r="L353" s="23"/>
      <c r="M353" s="23"/>
      <c r="N353" s="23"/>
      <c r="O353" s="23"/>
      <c r="P353" s="23"/>
      <c r="Q353" s="23"/>
      <c r="R353" s="23"/>
      <c r="S353" s="23"/>
      <c r="T353" s="23"/>
      <c r="U353" s="23"/>
      <c r="V353" s="23"/>
    </row>
    <row r="354" spans="3:22" s="4" customFormat="1" ht="35.1" customHeight="1">
      <c r="C354" s="23"/>
      <c r="D354" s="23"/>
      <c r="E354" s="23"/>
      <c r="F354" s="23"/>
      <c r="G354" s="23"/>
      <c r="H354" s="23"/>
      <c r="I354" s="23"/>
      <c r="J354" s="23"/>
      <c r="K354" s="23"/>
      <c r="L354" s="23"/>
      <c r="M354" s="23"/>
      <c r="N354" s="23"/>
      <c r="O354" s="23"/>
      <c r="P354" s="23"/>
      <c r="Q354" s="23"/>
      <c r="R354" s="23"/>
      <c r="S354" s="23"/>
      <c r="T354" s="23"/>
      <c r="U354" s="23"/>
      <c r="V354" s="23"/>
    </row>
    <row r="355" spans="3:22" s="4" customFormat="1" ht="35.1" customHeight="1">
      <c r="C355" s="23"/>
      <c r="D355" s="23"/>
      <c r="E355" s="23"/>
      <c r="F355" s="23"/>
      <c r="G355" s="23"/>
      <c r="H355" s="23"/>
      <c r="I355" s="23"/>
      <c r="J355" s="23"/>
      <c r="K355" s="23"/>
      <c r="L355" s="23"/>
      <c r="M355" s="23"/>
      <c r="N355" s="23"/>
      <c r="O355" s="23"/>
      <c r="P355" s="23"/>
      <c r="Q355" s="23"/>
      <c r="R355" s="23"/>
      <c r="S355" s="23"/>
      <c r="T355" s="23"/>
      <c r="U355" s="23"/>
      <c r="V355" s="23"/>
    </row>
    <row r="356" spans="3:22" s="4" customFormat="1" ht="35.1" customHeight="1">
      <c r="C356" s="23"/>
      <c r="D356" s="23"/>
      <c r="E356" s="23"/>
      <c r="F356" s="23"/>
      <c r="G356" s="23"/>
      <c r="H356" s="23"/>
      <c r="I356" s="23"/>
      <c r="J356" s="23"/>
      <c r="K356" s="23"/>
      <c r="L356" s="23"/>
      <c r="M356" s="23"/>
      <c r="N356" s="23"/>
      <c r="O356" s="23"/>
      <c r="P356" s="23"/>
      <c r="Q356" s="23"/>
      <c r="R356" s="23"/>
      <c r="S356" s="23"/>
      <c r="T356" s="23"/>
      <c r="U356" s="23"/>
      <c r="V356" s="23"/>
    </row>
    <row r="357" spans="3:22" s="4" customFormat="1" ht="35.1" customHeight="1">
      <c r="C357" s="23"/>
      <c r="D357" s="23"/>
      <c r="E357" s="23"/>
      <c r="F357" s="23"/>
      <c r="G357" s="23"/>
      <c r="H357" s="23"/>
      <c r="I357" s="23"/>
      <c r="J357" s="23"/>
      <c r="K357" s="23"/>
      <c r="L357" s="23"/>
      <c r="M357" s="23"/>
      <c r="N357" s="23"/>
      <c r="O357" s="23"/>
      <c r="P357" s="23"/>
      <c r="Q357" s="23"/>
      <c r="R357" s="23"/>
      <c r="S357" s="23"/>
      <c r="T357" s="23"/>
      <c r="U357" s="23"/>
      <c r="V357" s="23"/>
    </row>
  </sheetData>
  <pageMargins left="0.25" right="0.25" top="0.75" bottom="0.75" header="0.3" footer="0.3"/>
  <pageSetup scale="48" fitToHeight="0" orientation="landscape" r:id="rId1"/>
  <headerFooter alignWithMargins="0">
    <oddFooter>&amp;Lsmaes 040108&amp;CDistrict 5 "ZIPPER"/RTIPR 
&amp;P of &amp;N&amp;R******Planning Document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zoomScaleNormal="100" workbookViewId="0">
      <selection activeCell="A4" sqref="A4"/>
    </sheetView>
  </sheetViews>
  <sheetFormatPr defaultColWidth="9" defaultRowHeight="12.75"/>
  <cols>
    <col min="1" max="1" width="10.33203125" customWidth="1"/>
    <col min="2" max="2" width="37" customWidth="1"/>
    <col min="3" max="3" width="11.33203125" customWidth="1"/>
    <col min="4" max="4" width="9.1640625" customWidth="1"/>
    <col min="5" max="5" width="16.1640625" customWidth="1"/>
    <col min="6" max="6" width="48.6640625" customWidth="1"/>
    <col min="7" max="7" width="9" customWidth="1"/>
    <col min="8" max="10" width="20.1640625" customWidth="1"/>
    <col min="11" max="11" width="43" customWidth="1"/>
    <col min="12" max="12" width="10.83203125" customWidth="1"/>
    <col min="13" max="13" width="13" customWidth="1"/>
    <col min="14" max="14" width="19.33203125" customWidth="1"/>
    <col min="15" max="15" width="91.33203125" customWidth="1"/>
  </cols>
  <sheetData>
    <row r="1" spans="1:15" ht="18.75">
      <c r="A1" s="137" t="s">
        <v>247</v>
      </c>
    </row>
    <row r="2" spans="1:15" ht="15.75">
      <c r="A2" s="138" t="s">
        <v>248</v>
      </c>
    </row>
    <row r="3" spans="1:15" ht="15.75">
      <c r="A3" s="139" t="s">
        <v>268</v>
      </c>
      <c r="B3" s="140"/>
      <c r="C3" s="140"/>
    </row>
    <row r="5" spans="1:15" ht="19.5" customHeight="1" thickBot="1">
      <c r="A5" s="145" t="s">
        <v>265</v>
      </c>
      <c r="B5" s="145"/>
      <c r="C5" s="145"/>
      <c r="D5" s="145"/>
      <c r="E5" s="145"/>
      <c r="F5" s="145"/>
      <c r="G5" s="145"/>
      <c r="H5" s="145"/>
      <c r="I5" s="145"/>
      <c r="J5" s="145"/>
      <c r="K5" s="145"/>
      <c r="L5" s="145"/>
      <c r="M5" s="145"/>
      <c r="N5" s="145"/>
      <c r="O5" s="145"/>
    </row>
    <row r="6" spans="1:15" ht="32.25" thickBot="1">
      <c r="A6" s="128" t="s">
        <v>1</v>
      </c>
      <c r="B6" s="129" t="s">
        <v>7</v>
      </c>
      <c r="C6" s="129" t="s">
        <v>4</v>
      </c>
      <c r="D6" s="130" t="s">
        <v>15</v>
      </c>
      <c r="E6" s="129" t="s">
        <v>8</v>
      </c>
      <c r="F6" s="131" t="s">
        <v>9</v>
      </c>
      <c r="G6" s="132" t="s">
        <v>13</v>
      </c>
      <c r="H6" s="129" t="s">
        <v>12</v>
      </c>
      <c r="I6" s="133" t="s">
        <v>16</v>
      </c>
      <c r="J6" s="133" t="s">
        <v>17</v>
      </c>
      <c r="K6" s="134" t="s">
        <v>10</v>
      </c>
      <c r="L6" s="135" t="s">
        <v>6</v>
      </c>
      <c r="M6" s="134" t="s">
        <v>5</v>
      </c>
      <c r="N6" s="134" t="s">
        <v>11</v>
      </c>
      <c r="O6" s="136" t="s">
        <v>2</v>
      </c>
    </row>
    <row r="7" spans="1:15" s="102" customFormat="1" ht="31.5">
      <c r="A7" s="98" t="s">
        <v>267</v>
      </c>
      <c r="B7" s="154" t="s">
        <v>255</v>
      </c>
      <c r="C7" s="154"/>
      <c r="D7" s="154" t="s">
        <v>25</v>
      </c>
      <c r="E7" s="154" t="s">
        <v>142</v>
      </c>
      <c r="F7" s="154" t="s">
        <v>256</v>
      </c>
      <c r="G7" s="155" t="s">
        <v>257</v>
      </c>
      <c r="H7" s="150">
        <v>394951.88</v>
      </c>
      <c r="I7" s="150">
        <v>337446.88</v>
      </c>
      <c r="J7" s="150">
        <v>57505</v>
      </c>
      <c r="K7" s="15" t="s">
        <v>258</v>
      </c>
      <c r="L7" s="151" t="s">
        <v>259</v>
      </c>
      <c r="M7" s="151" t="s">
        <v>30</v>
      </c>
      <c r="N7" s="99"/>
      <c r="O7" s="101"/>
    </row>
    <row r="8" spans="1:15" s="102" customFormat="1" ht="110.25">
      <c r="A8" s="98" t="s">
        <v>266</v>
      </c>
      <c r="B8" s="14" t="s">
        <v>260</v>
      </c>
      <c r="C8" s="154"/>
      <c r="D8" s="154" t="s">
        <v>25</v>
      </c>
      <c r="E8" s="151" t="s">
        <v>261</v>
      </c>
      <c r="F8" s="151" t="s">
        <v>260</v>
      </c>
      <c r="G8" s="152" t="s">
        <v>262</v>
      </c>
      <c r="H8" s="156">
        <v>1358235.7</v>
      </c>
      <c r="I8" s="156">
        <v>1160476.58</v>
      </c>
      <c r="J8" s="156">
        <v>197759.12</v>
      </c>
      <c r="K8" s="153" t="s">
        <v>263</v>
      </c>
      <c r="L8" s="151" t="s">
        <v>264</v>
      </c>
      <c r="M8" s="151" t="s">
        <v>30</v>
      </c>
      <c r="N8" s="99"/>
      <c r="O8" s="101"/>
    </row>
    <row r="9" spans="1:15" s="102" customFormat="1" ht="14.25">
      <c r="A9" s="98"/>
      <c r="B9" s="99"/>
      <c r="C9" s="99"/>
      <c r="D9" s="99"/>
      <c r="E9" s="99"/>
      <c r="F9" s="99"/>
      <c r="G9" s="99"/>
      <c r="H9" s="100"/>
      <c r="I9" s="100"/>
      <c r="J9" s="100"/>
      <c r="K9" s="99"/>
      <c r="L9" s="99"/>
      <c r="M9" s="99"/>
      <c r="N9" s="99"/>
      <c r="O9" s="101"/>
    </row>
    <row r="12" spans="1:15" ht="19.5" customHeight="1" thickBot="1">
      <c r="A12" s="141" t="s">
        <v>249</v>
      </c>
      <c r="B12" s="141"/>
      <c r="C12" s="141"/>
      <c r="D12" s="141"/>
      <c r="E12" s="141"/>
      <c r="F12" s="141"/>
      <c r="G12" s="141"/>
      <c r="H12" s="141"/>
      <c r="I12" s="141"/>
      <c r="J12" s="141"/>
      <c r="K12" s="141"/>
      <c r="L12" s="141"/>
      <c r="M12" s="141"/>
      <c r="N12" s="141"/>
      <c r="O12" s="141"/>
    </row>
    <row r="13" spans="1:15" ht="32.25" thickBot="1">
      <c r="A13" s="128" t="s">
        <v>1</v>
      </c>
      <c r="B13" s="129" t="s">
        <v>7</v>
      </c>
      <c r="C13" s="129" t="s">
        <v>4</v>
      </c>
      <c r="D13" s="130" t="s">
        <v>15</v>
      </c>
      <c r="E13" s="129" t="s">
        <v>8</v>
      </c>
      <c r="F13" s="131" t="s">
        <v>9</v>
      </c>
      <c r="G13" s="132" t="s">
        <v>13</v>
      </c>
      <c r="H13" s="129" t="s">
        <v>12</v>
      </c>
      <c r="I13" s="133" t="s">
        <v>16</v>
      </c>
      <c r="J13" s="133" t="s">
        <v>17</v>
      </c>
      <c r="K13" s="134" t="s">
        <v>10</v>
      </c>
      <c r="L13" s="135" t="s">
        <v>6</v>
      </c>
      <c r="M13" s="134" t="s">
        <v>5</v>
      </c>
      <c r="N13" s="134" t="s">
        <v>11</v>
      </c>
      <c r="O13" s="136" t="s">
        <v>2</v>
      </c>
    </row>
    <row r="14" spans="1:15" s="102" customFormat="1" ht="14.25">
      <c r="A14" s="98"/>
      <c r="B14" s="99"/>
      <c r="C14" s="99"/>
      <c r="D14" s="99"/>
      <c r="E14" s="99"/>
      <c r="F14" s="99"/>
      <c r="G14" s="99"/>
      <c r="H14" s="100"/>
      <c r="I14" s="100"/>
      <c r="J14" s="100"/>
      <c r="K14" s="99"/>
      <c r="L14" s="99"/>
      <c r="M14" s="99"/>
      <c r="N14" s="99"/>
      <c r="O14" s="101"/>
    </row>
    <row r="15" spans="1:15" s="102" customFormat="1" ht="14.25">
      <c r="A15" s="98"/>
      <c r="B15" s="99"/>
      <c r="C15" s="99"/>
      <c r="D15" s="99"/>
      <c r="E15" s="99"/>
      <c r="F15" s="99"/>
      <c r="G15" s="99"/>
      <c r="H15" s="100"/>
      <c r="I15" s="100"/>
      <c r="J15" s="100"/>
      <c r="K15" s="99"/>
      <c r="L15" s="99"/>
      <c r="M15" s="99"/>
      <c r="N15" s="99"/>
      <c r="O15" s="101"/>
    </row>
    <row r="16" spans="1:15" s="102" customFormat="1" ht="14.25">
      <c r="A16" s="98"/>
      <c r="B16" s="99"/>
      <c r="C16" s="99"/>
      <c r="D16" s="99"/>
      <c r="E16" s="99"/>
      <c r="F16" s="99"/>
      <c r="G16" s="99"/>
      <c r="H16" s="100"/>
      <c r="I16" s="100"/>
      <c r="J16" s="100"/>
      <c r="K16" s="99"/>
      <c r="L16" s="99"/>
      <c r="M16" s="99"/>
      <c r="N16" s="99"/>
      <c r="O16" s="101"/>
    </row>
    <row r="17" spans="1:15" ht="15.75">
      <c r="A17" s="5"/>
      <c r="B17" s="5"/>
      <c r="C17" s="5"/>
      <c r="D17" s="5"/>
      <c r="E17" s="5"/>
      <c r="F17" s="5"/>
      <c r="G17" s="5"/>
      <c r="H17" s="5"/>
      <c r="I17" s="5"/>
      <c r="J17" s="5"/>
      <c r="K17" s="5"/>
      <c r="L17" s="5"/>
      <c r="M17" s="5"/>
      <c r="N17" s="5"/>
      <c r="O17" s="5"/>
    </row>
    <row r="18" spans="1:15" ht="15.75">
      <c r="A18" s="5"/>
      <c r="B18" s="5"/>
      <c r="C18" s="5"/>
      <c r="D18" s="5"/>
      <c r="E18" s="5"/>
      <c r="F18" s="5"/>
      <c r="G18" s="5"/>
      <c r="H18" s="5"/>
      <c r="I18" s="5"/>
      <c r="J18" s="5"/>
      <c r="K18" s="5"/>
      <c r="L18" s="5"/>
      <c r="M18" s="5"/>
      <c r="N18" s="5"/>
      <c r="O18" s="5"/>
    </row>
    <row r="19" spans="1:15" ht="19.5" customHeight="1" thickBot="1">
      <c r="A19" s="142" t="s">
        <v>250</v>
      </c>
      <c r="B19" s="142"/>
      <c r="C19" s="142"/>
      <c r="D19" s="142"/>
      <c r="E19" s="142"/>
      <c r="F19" s="142"/>
      <c r="G19" s="142"/>
      <c r="H19" s="142"/>
      <c r="I19" s="142"/>
      <c r="J19" s="142"/>
      <c r="K19" s="142"/>
      <c r="L19" s="142"/>
      <c r="M19" s="142"/>
      <c r="N19" s="142"/>
      <c r="O19" s="142"/>
    </row>
    <row r="20" spans="1:15" ht="32.25" thickBot="1">
      <c r="A20" s="128" t="s">
        <v>1</v>
      </c>
      <c r="B20" s="129" t="s">
        <v>7</v>
      </c>
      <c r="C20" s="129" t="s">
        <v>4</v>
      </c>
      <c r="D20" s="130" t="s">
        <v>15</v>
      </c>
      <c r="E20" s="129" t="s">
        <v>8</v>
      </c>
      <c r="F20" s="131" t="s">
        <v>9</v>
      </c>
      <c r="G20" s="132" t="s">
        <v>13</v>
      </c>
      <c r="H20" s="129" t="s">
        <v>12</v>
      </c>
      <c r="I20" s="133" t="s">
        <v>16</v>
      </c>
      <c r="J20" s="133" t="s">
        <v>17</v>
      </c>
      <c r="K20" s="134" t="s">
        <v>10</v>
      </c>
      <c r="L20" s="135" t="s">
        <v>6</v>
      </c>
      <c r="M20" s="134" t="s">
        <v>5</v>
      </c>
      <c r="N20" s="134" t="s">
        <v>11</v>
      </c>
      <c r="O20" s="136" t="s">
        <v>2</v>
      </c>
    </row>
    <row r="21" spans="1:15" s="102" customFormat="1" ht="14.25">
      <c r="A21" s="98"/>
      <c r="B21" s="99"/>
      <c r="C21" s="99"/>
      <c r="D21" s="99"/>
      <c r="E21" s="99"/>
      <c r="F21" s="99"/>
      <c r="G21" s="99"/>
      <c r="H21" s="100"/>
      <c r="I21" s="100"/>
      <c r="J21" s="100"/>
      <c r="K21" s="99"/>
      <c r="L21" s="99"/>
      <c r="M21" s="99"/>
      <c r="N21" s="99"/>
      <c r="O21" s="101"/>
    </row>
    <row r="22" spans="1:15" s="102" customFormat="1" ht="14.25">
      <c r="A22" s="98"/>
      <c r="B22" s="99"/>
      <c r="C22" s="99"/>
      <c r="D22" s="99"/>
      <c r="E22" s="99"/>
      <c r="F22" s="99"/>
      <c r="G22" s="99"/>
      <c r="H22" s="100"/>
      <c r="I22" s="100"/>
      <c r="J22" s="100"/>
      <c r="K22" s="99"/>
      <c r="L22" s="99"/>
      <c r="M22" s="99"/>
      <c r="N22" s="99"/>
      <c r="O22" s="101"/>
    </row>
    <row r="23" spans="1:15" s="102" customFormat="1" ht="14.25">
      <c r="A23" s="98"/>
      <c r="B23" s="99"/>
      <c r="C23" s="99"/>
      <c r="D23" s="99"/>
      <c r="E23" s="99"/>
      <c r="F23" s="99"/>
      <c r="G23" s="99"/>
      <c r="H23" s="100"/>
      <c r="I23" s="100"/>
      <c r="J23" s="100"/>
      <c r="K23" s="99"/>
      <c r="L23" s="99"/>
      <c r="M23" s="99"/>
      <c r="N23" s="99"/>
      <c r="O23" s="101"/>
    </row>
    <row r="24" spans="1:15" ht="15.75">
      <c r="A24" s="13"/>
      <c r="B24" s="8"/>
      <c r="C24" s="7"/>
      <c r="D24" s="7"/>
      <c r="E24" s="9"/>
      <c r="F24" s="9"/>
      <c r="G24" s="10"/>
      <c r="H24" s="11"/>
      <c r="I24" s="11"/>
      <c r="J24" s="11"/>
      <c r="K24" s="11"/>
      <c r="L24" s="8"/>
      <c r="M24" s="12"/>
      <c r="N24" s="6"/>
      <c r="O24" s="9"/>
    </row>
    <row r="25" spans="1:15" ht="15.75">
      <c r="A25" s="13"/>
      <c r="B25" s="8"/>
      <c r="C25" s="7"/>
      <c r="D25" s="7"/>
      <c r="E25" s="9"/>
      <c r="F25" s="9"/>
      <c r="G25" s="10"/>
      <c r="H25" s="11"/>
      <c r="I25" s="11"/>
      <c r="J25" s="11"/>
      <c r="K25" s="11"/>
      <c r="L25" s="8"/>
      <c r="M25" s="12"/>
      <c r="N25" s="6"/>
      <c r="O25" s="9"/>
    </row>
    <row r="26" spans="1:15" ht="19.5" customHeight="1" thickBot="1">
      <c r="A26" s="143" t="s">
        <v>251</v>
      </c>
      <c r="B26" s="143"/>
      <c r="C26" s="143"/>
      <c r="D26" s="143"/>
      <c r="E26" s="143"/>
      <c r="F26" s="143"/>
      <c r="G26" s="143"/>
      <c r="H26" s="143"/>
      <c r="I26" s="143"/>
      <c r="J26" s="143"/>
      <c r="K26" s="143"/>
      <c r="L26" s="143"/>
      <c r="M26" s="143"/>
      <c r="N26" s="143"/>
      <c r="O26" s="143"/>
    </row>
    <row r="27" spans="1:15" ht="32.25" thickBot="1">
      <c r="A27" s="128" t="s">
        <v>1</v>
      </c>
      <c r="B27" s="129" t="s">
        <v>7</v>
      </c>
      <c r="C27" s="129" t="s">
        <v>4</v>
      </c>
      <c r="D27" s="130" t="s">
        <v>15</v>
      </c>
      <c r="E27" s="129" t="s">
        <v>8</v>
      </c>
      <c r="F27" s="131" t="s">
        <v>9</v>
      </c>
      <c r="G27" s="132" t="s">
        <v>13</v>
      </c>
      <c r="H27" s="129" t="s">
        <v>12</v>
      </c>
      <c r="I27" s="133" t="s">
        <v>252</v>
      </c>
      <c r="J27" s="133" t="s">
        <v>253</v>
      </c>
      <c r="K27" s="134" t="s">
        <v>10</v>
      </c>
      <c r="L27" s="135" t="s">
        <v>6</v>
      </c>
      <c r="M27" s="134" t="s">
        <v>5</v>
      </c>
      <c r="N27" s="134" t="s">
        <v>11</v>
      </c>
      <c r="O27" s="136" t="s">
        <v>2</v>
      </c>
    </row>
    <row r="28" spans="1:15" s="102" customFormat="1" ht="14.25">
      <c r="A28" s="98"/>
      <c r="B28" s="99"/>
      <c r="C28" s="99"/>
      <c r="D28" s="99"/>
      <c r="E28" s="99"/>
      <c r="F28" s="99"/>
      <c r="G28" s="99"/>
      <c r="H28" s="100"/>
      <c r="I28" s="100"/>
      <c r="J28" s="100"/>
      <c r="K28" s="99"/>
      <c r="L28" s="99"/>
      <c r="M28" s="99"/>
      <c r="N28" s="99"/>
      <c r="O28" s="101"/>
    </row>
    <row r="29" spans="1:15" s="102" customFormat="1" ht="14.25">
      <c r="A29" s="98"/>
      <c r="B29" s="99"/>
      <c r="C29" s="99"/>
      <c r="D29" s="99"/>
      <c r="E29" s="99"/>
      <c r="F29" s="99"/>
      <c r="G29" s="99"/>
      <c r="H29" s="100"/>
      <c r="I29" s="100"/>
      <c r="J29" s="100"/>
      <c r="K29" s="99"/>
      <c r="L29" s="99"/>
      <c r="M29" s="99"/>
      <c r="N29" s="99"/>
      <c r="O29" s="101"/>
    </row>
    <row r="30" spans="1:15" s="102" customFormat="1" ht="14.25">
      <c r="A30" s="98"/>
      <c r="B30" s="99"/>
      <c r="C30" s="99"/>
      <c r="D30" s="99"/>
      <c r="E30" s="99"/>
      <c r="F30" s="99"/>
      <c r="G30" s="99"/>
      <c r="H30" s="100"/>
      <c r="I30" s="100"/>
      <c r="J30" s="100"/>
      <c r="K30" s="99"/>
      <c r="L30" s="99"/>
      <c r="M30" s="99"/>
      <c r="N30" s="99"/>
      <c r="O30" s="101"/>
    </row>
    <row r="31" spans="1:15" s="102" customFormat="1" ht="14.25">
      <c r="A31" s="146"/>
      <c r="B31" s="147"/>
      <c r="C31" s="147"/>
      <c r="D31" s="147"/>
      <c r="E31" s="147"/>
      <c r="F31" s="147"/>
      <c r="G31" s="147"/>
      <c r="H31" s="148"/>
      <c r="I31" s="148"/>
      <c r="J31" s="148"/>
      <c r="K31" s="147"/>
      <c r="L31" s="147"/>
      <c r="M31" s="147"/>
      <c r="N31" s="147"/>
      <c r="O31" s="149"/>
    </row>
    <row r="32" spans="1:15" ht="15.75">
      <c r="A32" s="13"/>
      <c r="B32" s="8"/>
      <c r="C32" s="7"/>
      <c r="D32" s="7"/>
      <c r="E32" s="9"/>
      <c r="F32" s="9"/>
      <c r="G32" s="10"/>
      <c r="H32" s="11"/>
      <c r="I32" s="11"/>
      <c r="J32" s="11"/>
      <c r="K32" s="11"/>
      <c r="L32" s="8"/>
      <c r="M32" s="12"/>
      <c r="N32" s="6"/>
      <c r="O32" s="9"/>
    </row>
    <row r="33" spans="1:15" ht="19.5" customHeight="1" thickBot="1">
      <c r="A33" s="144" t="s">
        <v>254</v>
      </c>
      <c r="B33" s="144"/>
      <c r="C33" s="144"/>
      <c r="D33" s="144"/>
      <c r="E33" s="144"/>
      <c r="F33" s="144"/>
      <c r="G33" s="144"/>
      <c r="H33" s="144"/>
      <c r="I33" s="144"/>
      <c r="J33" s="144"/>
      <c r="K33" s="144"/>
      <c r="L33" s="144"/>
      <c r="M33" s="144"/>
      <c r="N33" s="144"/>
      <c r="O33" s="144"/>
    </row>
    <row r="34" spans="1:15" ht="32.25" thickBot="1">
      <c r="A34" s="128" t="s">
        <v>1</v>
      </c>
      <c r="B34" s="129" t="s">
        <v>7</v>
      </c>
      <c r="C34" s="129" t="s">
        <v>4</v>
      </c>
      <c r="D34" s="130" t="s">
        <v>15</v>
      </c>
      <c r="E34" s="129" t="s">
        <v>8</v>
      </c>
      <c r="F34" s="131" t="s">
        <v>9</v>
      </c>
      <c r="G34" s="132" t="s">
        <v>13</v>
      </c>
      <c r="H34" s="129" t="s">
        <v>12</v>
      </c>
      <c r="I34" s="133" t="s">
        <v>252</v>
      </c>
      <c r="J34" s="133" t="s">
        <v>253</v>
      </c>
      <c r="K34" s="134" t="s">
        <v>10</v>
      </c>
      <c r="L34" s="135" t="s">
        <v>6</v>
      </c>
      <c r="M34" s="134" t="s">
        <v>5</v>
      </c>
      <c r="N34" s="134" t="s">
        <v>11</v>
      </c>
      <c r="O34" s="136" t="s">
        <v>2</v>
      </c>
    </row>
    <row r="35" spans="1:15" s="102" customFormat="1" ht="14.25">
      <c r="A35" s="98"/>
      <c r="B35" s="99"/>
      <c r="C35" s="99"/>
      <c r="D35" s="99"/>
      <c r="E35" s="99"/>
      <c r="F35" s="99"/>
      <c r="G35" s="99"/>
      <c r="H35" s="100"/>
      <c r="I35" s="100"/>
      <c r="J35" s="100"/>
      <c r="K35" s="99"/>
      <c r="L35" s="99"/>
      <c r="M35" s="99"/>
      <c r="N35" s="99"/>
      <c r="O35" s="101"/>
    </row>
    <row r="36" spans="1:15" s="102" customFormat="1" ht="14.25">
      <c r="A36" s="98"/>
      <c r="B36" s="99"/>
      <c r="C36" s="99"/>
      <c r="D36" s="99"/>
      <c r="E36" s="99"/>
      <c r="F36" s="99"/>
      <c r="G36" s="99"/>
      <c r="H36" s="100"/>
      <c r="I36" s="100"/>
      <c r="J36" s="100"/>
      <c r="K36" s="99"/>
      <c r="L36" s="99"/>
      <c r="M36" s="99"/>
      <c r="N36" s="99"/>
      <c r="O36" s="101"/>
    </row>
    <row r="37" spans="1:15" s="102" customFormat="1" ht="14.25">
      <c r="A37" s="98"/>
      <c r="B37" s="99"/>
      <c r="C37" s="99"/>
      <c r="D37" s="99"/>
      <c r="E37" s="99"/>
      <c r="F37" s="99"/>
      <c r="G37" s="99"/>
      <c r="H37" s="100"/>
      <c r="I37" s="100"/>
      <c r="J37" s="100"/>
      <c r="K37" s="99"/>
      <c r="L37" s="99"/>
      <c r="M37" s="99"/>
      <c r="N37" s="99"/>
      <c r="O37" s="101"/>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Project List</vt:lpstr>
      <vt:lpstr>2022 TPF ranked list</vt:lpstr>
      <vt:lpstr>2023 TPF unranked list</vt:lpstr>
      <vt:lpstr>RTIPR</vt:lpstr>
      <vt:lpstr>'2022 TPF ranked list'!Print_Area</vt:lpstr>
      <vt:lpstr>'2023 TPF unranked list'!Print_Area</vt:lpstr>
      <vt:lpstr>'State Project List'!Print_Area</vt:lpstr>
    </vt:vector>
  </TitlesOfParts>
  <Company>Northwest NM Council of Governments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Raul Rodriguez III</cp:lastModifiedBy>
  <cp:lastPrinted>2020-08-13T20:26:54Z</cp:lastPrinted>
  <dcterms:created xsi:type="dcterms:W3CDTF">2004-02-10T19:52:19Z</dcterms:created>
  <dcterms:modified xsi:type="dcterms:W3CDTF">2022-04-13T22:48:02Z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