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ahs\Desktop\NERTPO\"/>
    </mc:Choice>
  </mc:AlternateContent>
  <xr:revisionPtr revIDLastSave="0" documentId="13_ncr:1_{84827CB3-33C8-4FFC-AD80-0A3BC0DB04E4}" xr6:coauthVersionLast="45" xr6:coauthVersionMax="45" xr10:uidLastSave="{00000000-0000-0000-0000-000000000000}"/>
  <bookViews>
    <workbookView xWindow="22932" yWindow="-108" windowWidth="23256" windowHeight="13176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0" i="1" l="1"/>
  <c r="I30" i="1"/>
  <c r="H30" i="1"/>
</calcChain>
</file>

<file path=xl/sharedStrings.xml><?xml version="1.0" encoding="utf-8"?>
<sst xmlns="http://schemas.openxmlformats.org/spreadsheetml/2006/main" count="241" uniqueCount="153">
  <si>
    <r>
      <rPr>
        <sz val="6"/>
        <rFont val="Garamond"/>
        <family val="1"/>
      </rPr>
      <t>RTIPR</t>
    </r>
  </si>
  <si>
    <r>
      <rPr>
        <sz val="6"/>
        <rFont val="Garamond"/>
        <family val="1"/>
      </rPr>
      <t>State Call for Projects 2019 (NERTPO Project List)</t>
    </r>
  </si>
  <si>
    <r>
      <rPr>
        <sz val="6"/>
        <rFont val="Calibri"/>
        <family val="2"/>
      </rPr>
      <t>NERTPO June 12th 2019</t>
    </r>
  </si>
  <si>
    <r>
      <rPr>
        <sz val="6"/>
        <rFont val="Garamond"/>
        <family val="1"/>
      </rPr>
      <t>Priority</t>
    </r>
  </si>
  <si>
    <r>
      <rPr>
        <sz val="6"/>
        <rFont val="Garamond"/>
        <family val="1"/>
      </rPr>
      <t>Route Name</t>
    </r>
  </si>
  <si>
    <r>
      <rPr>
        <sz val="6"/>
        <rFont val="Garamond"/>
        <family val="1"/>
      </rPr>
      <t>Sponsor/Requestor</t>
    </r>
  </si>
  <si>
    <r>
      <rPr>
        <sz val="6"/>
        <rFont val="Garamond"/>
        <family val="1"/>
      </rPr>
      <t>Mile Post (Starting Point)</t>
    </r>
  </si>
  <si>
    <r>
      <rPr>
        <sz val="6"/>
        <rFont val="Garamond"/>
        <family val="1"/>
      </rPr>
      <t>Terminus (End Terminus)</t>
    </r>
  </si>
  <si>
    <r>
      <rPr>
        <sz val="6"/>
        <rFont val="Garamond"/>
        <family val="1"/>
      </rPr>
      <t>Length</t>
    </r>
  </si>
  <si>
    <r>
      <rPr>
        <sz val="6"/>
        <rFont val="Garamond"/>
        <family val="1"/>
      </rPr>
      <t>Local Match</t>
    </r>
  </si>
  <si>
    <r>
      <rPr>
        <sz val="6"/>
        <rFont val="Garamond"/>
        <family val="1"/>
      </rPr>
      <t>State Match</t>
    </r>
  </si>
  <si>
    <r>
      <rPr>
        <sz val="6"/>
        <rFont val="Garamond"/>
        <family val="1"/>
      </rPr>
      <t>Total Cost</t>
    </r>
  </si>
  <si>
    <r>
      <rPr>
        <sz val="6"/>
        <rFont val="Garamond"/>
        <family val="1"/>
      </rPr>
      <t>Improvement Type</t>
    </r>
  </si>
  <si>
    <r>
      <rPr>
        <sz val="6"/>
        <rFont val="Garamond"/>
        <family val="1"/>
      </rPr>
      <t>Funding Source</t>
    </r>
  </si>
  <si>
    <r>
      <rPr>
        <sz val="6"/>
        <rFont val="Garamond"/>
        <family val="1"/>
      </rPr>
      <t xml:space="preserve">Local
</t>
    </r>
    <r>
      <rPr>
        <sz val="6"/>
        <rFont val="Garamond"/>
        <family val="1"/>
      </rPr>
      <t>(L) or State (S) Lead</t>
    </r>
  </si>
  <si>
    <r>
      <rPr>
        <sz val="6"/>
        <rFont val="Garamond"/>
        <family val="1"/>
      </rPr>
      <t xml:space="preserve">Prior RTIPR Appl.?
</t>
    </r>
    <r>
      <rPr>
        <sz val="6"/>
        <rFont val="Garamond"/>
        <family val="1"/>
      </rPr>
      <t>YES/NO/N A</t>
    </r>
  </si>
  <si>
    <r>
      <rPr>
        <sz val="6"/>
        <rFont val="Garamond"/>
        <family val="1"/>
      </rPr>
      <t>Additional Information or Comment</t>
    </r>
  </si>
  <si>
    <r>
      <rPr>
        <sz val="6"/>
        <rFont val="Garamond"/>
        <family val="1"/>
      </rPr>
      <t>---</t>
    </r>
  </si>
  <si>
    <r>
      <rPr>
        <sz val="6"/>
        <rFont val="Garamond"/>
        <family val="1"/>
      </rPr>
      <t>State</t>
    </r>
  </si>
  <si>
    <r>
      <rPr>
        <sz val="6"/>
        <rFont val="Garamond"/>
        <family val="1"/>
      </rPr>
      <t>L</t>
    </r>
  </si>
  <si>
    <r>
      <rPr>
        <sz val="6"/>
        <rFont val="Garamond"/>
        <family val="1"/>
      </rPr>
      <t>No</t>
    </r>
  </si>
  <si>
    <r>
      <rPr>
        <sz val="6"/>
        <rFont val="Garamond"/>
        <family val="1"/>
      </rPr>
      <t>Colfax County</t>
    </r>
  </si>
  <si>
    <r>
      <rPr>
        <sz val="6"/>
        <rFont val="Garamond"/>
        <family val="1"/>
      </rPr>
      <t>N/A</t>
    </r>
  </si>
  <si>
    <r>
      <rPr>
        <sz val="6"/>
        <rFont val="Garamond"/>
        <family val="1"/>
      </rPr>
      <t>Bridge Replacement, Added Capacity</t>
    </r>
  </si>
  <si>
    <r>
      <rPr>
        <sz val="6"/>
        <rFont val="Garamond"/>
        <family val="1"/>
      </rPr>
      <t>Bridge project.</t>
    </r>
  </si>
  <si>
    <r>
      <rPr>
        <sz val="6"/>
        <rFont val="Garamond"/>
        <family val="1"/>
      </rPr>
      <t>B-4, Val Verde Rd</t>
    </r>
  </si>
  <si>
    <r>
      <rPr>
        <sz val="6"/>
        <rFont val="Garamond"/>
        <family val="1"/>
      </rPr>
      <t>B-4 and US 64</t>
    </r>
  </si>
  <si>
    <r>
      <rPr>
        <sz val="6"/>
        <rFont val="Garamond"/>
        <family val="1"/>
      </rPr>
      <t>0.5 miles west</t>
    </r>
  </si>
  <si>
    <r>
      <rPr>
        <sz val="6"/>
        <rFont val="Garamond"/>
        <family val="1"/>
      </rPr>
      <t>0.5 Miles</t>
    </r>
  </si>
  <si>
    <r>
      <rPr>
        <sz val="6"/>
        <rFont val="Garamond"/>
        <family val="1"/>
      </rPr>
      <t>Paving, Safety</t>
    </r>
  </si>
  <si>
    <r>
      <rPr>
        <sz val="6"/>
        <rFont val="Garamond"/>
        <family val="1"/>
      </rPr>
      <t>A-10, Blosser Bridge</t>
    </r>
  </si>
  <si>
    <r>
      <rPr>
        <sz val="6"/>
        <rFont val="Garamond"/>
        <family val="1"/>
      </rPr>
      <t>4.5 East of I-25 Exit 446 (on County Road A-10)</t>
    </r>
  </si>
  <si>
    <r>
      <rPr>
        <sz val="6"/>
        <rFont val="Garamond"/>
        <family val="1"/>
      </rPr>
      <t>175 Feet</t>
    </r>
  </si>
  <si>
    <r>
      <rPr>
        <sz val="6"/>
        <rFont val="Garamond"/>
        <family val="1"/>
      </rPr>
      <t>Bar Y Road/UPRR Bridge</t>
    </r>
  </si>
  <si>
    <r>
      <rPr>
        <sz val="6"/>
        <rFont val="Garamond"/>
        <family val="1"/>
      </rPr>
      <t>Guadalupe County</t>
    </r>
  </si>
  <si>
    <r>
      <rPr>
        <sz val="6"/>
        <rFont val="Garamond"/>
        <family val="1"/>
      </rPr>
      <t>MP 0.10</t>
    </r>
  </si>
  <si>
    <r>
      <rPr>
        <sz val="6"/>
        <rFont val="Garamond"/>
        <family val="1"/>
      </rPr>
      <t>MP 0.15</t>
    </r>
  </si>
  <si>
    <r>
      <rPr>
        <sz val="6"/>
        <rFont val="Garamond"/>
        <family val="1"/>
      </rPr>
      <t xml:space="preserve">264' for UPRR
</t>
    </r>
    <r>
      <rPr>
        <sz val="6"/>
        <rFont val="Garamond"/>
        <family val="1"/>
      </rPr>
      <t>Bridge and 52' fir Bar Y Road</t>
    </r>
  </si>
  <si>
    <r>
      <rPr>
        <sz val="6"/>
        <rFont val="Garamond"/>
        <family val="1"/>
      </rPr>
      <t>Bridge, New Construction</t>
    </r>
  </si>
  <si>
    <r>
      <rPr>
        <sz val="6"/>
        <rFont val="Garamond"/>
        <family val="1"/>
      </rPr>
      <t>Bridge project and Culvert Project.</t>
    </r>
  </si>
  <si>
    <r>
      <rPr>
        <sz val="6"/>
        <rFont val="Garamond"/>
        <family val="1"/>
      </rPr>
      <t>Colonia Bridge</t>
    </r>
  </si>
  <si>
    <r>
      <rPr>
        <sz val="6"/>
        <rFont val="Garamond"/>
        <family val="1"/>
      </rPr>
      <t>MP 10.5</t>
    </r>
  </si>
  <si>
    <r>
      <rPr>
        <sz val="6"/>
        <rFont val="Garamond"/>
        <family val="1"/>
      </rPr>
      <t>525 Feet</t>
    </r>
  </si>
  <si>
    <r>
      <rPr>
        <sz val="6"/>
        <rFont val="Garamond"/>
        <family val="1"/>
      </rPr>
      <t>Bridge Replacement</t>
    </r>
  </si>
  <si>
    <r>
      <rPr>
        <sz val="6"/>
        <rFont val="Garamond"/>
        <family val="1"/>
      </rPr>
      <t>Bridge Project.</t>
    </r>
  </si>
  <si>
    <r>
      <rPr>
        <sz val="6"/>
        <rFont val="Garamond"/>
        <family val="1"/>
      </rPr>
      <t>Muniz Road (4Ck)</t>
    </r>
  </si>
  <si>
    <r>
      <rPr>
        <sz val="6"/>
        <rFont val="Garamond"/>
        <family val="1"/>
      </rPr>
      <t>MP 0.0</t>
    </r>
  </si>
  <si>
    <r>
      <rPr>
        <sz val="6"/>
        <rFont val="Garamond"/>
        <family val="1"/>
      </rPr>
      <t>MP 10.52</t>
    </r>
  </si>
  <si>
    <r>
      <rPr>
        <sz val="6"/>
        <rFont val="Garamond"/>
        <family val="1"/>
      </rPr>
      <t>10.52 Miles</t>
    </r>
  </si>
  <si>
    <r>
      <rPr>
        <sz val="6"/>
        <rFont val="Garamond"/>
        <family val="1"/>
      </rPr>
      <t>Roadway Reconstruction</t>
    </r>
  </si>
  <si>
    <r>
      <rPr>
        <sz val="6"/>
        <rFont val="Garamond"/>
        <family val="1"/>
      </rPr>
      <t>Legion Drive</t>
    </r>
  </si>
  <si>
    <r>
      <rPr>
        <sz val="6"/>
        <rFont val="Garamond"/>
        <family val="1"/>
      </rPr>
      <t>City of Las Vegas</t>
    </r>
  </si>
  <si>
    <r>
      <rPr>
        <sz val="6"/>
        <rFont val="Garamond"/>
        <family val="1"/>
      </rPr>
      <t>Grand Ave</t>
    </r>
  </si>
  <si>
    <r>
      <rPr>
        <sz val="6"/>
        <rFont val="Garamond"/>
        <family val="1"/>
      </rPr>
      <t>7th St</t>
    </r>
  </si>
  <si>
    <r>
      <rPr>
        <sz val="6"/>
        <rFont val="Garamond"/>
        <family val="1"/>
      </rPr>
      <t>1.14 Miles</t>
    </r>
  </si>
  <si>
    <r>
      <rPr>
        <sz val="6"/>
        <rFont val="Garamond"/>
        <family val="1"/>
      </rPr>
      <t>Restoration and Rehab, Prelim Engineering, Construction Engineering, Safety, Facilities for Pedestrians and Bicycles</t>
    </r>
  </si>
  <si>
    <r>
      <rPr>
        <sz val="6"/>
        <rFont val="Garamond"/>
        <family val="1"/>
      </rPr>
      <t>Quay County</t>
    </r>
  </si>
  <si>
    <r>
      <rPr>
        <sz val="6"/>
        <rFont val="Garamond"/>
        <family val="1"/>
      </rPr>
      <t xml:space="preserve">Lat 35.1235, Long
</t>
    </r>
    <r>
      <rPr>
        <sz val="6"/>
        <rFont val="Garamond"/>
        <family val="1"/>
      </rPr>
      <t>1031425</t>
    </r>
  </si>
  <si>
    <r>
      <rPr>
        <sz val="6"/>
        <rFont val="Garamond"/>
        <family val="1"/>
      </rPr>
      <t xml:space="preserve">Lat 35.12380556,
</t>
    </r>
    <r>
      <rPr>
        <sz val="6"/>
        <rFont val="Garamond"/>
        <family val="1"/>
      </rPr>
      <t>Long 10314777778</t>
    </r>
  </si>
  <si>
    <r>
      <rPr>
        <sz val="6"/>
        <rFont val="Garamond"/>
        <family val="1"/>
      </rPr>
      <t>0.3/10th Mile</t>
    </r>
  </si>
  <si>
    <r>
      <rPr>
        <sz val="6"/>
        <rFont val="Garamond"/>
        <family val="1"/>
      </rPr>
      <t>Bridge Related. Project is Low Water Crossing.</t>
    </r>
  </si>
  <si>
    <r>
      <rPr>
        <sz val="6"/>
        <rFont val="Garamond"/>
        <family val="1"/>
      </rPr>
      <t xml:space="preserve">Historic Route 66
</t>
    </r>
    <r>
      <rPr>
        <sz val="6"/>
        <rFont val="Garamond"/>
        <family val="1"/>
      </rPr>
      <t>Bridge 1042</t>
    </r>
  </si>
  <si>
    <r>
      <rPr>
        <sz val="6"/>
        <rFont val="Garamond"/>
        <family val="1"/>
      </rPr>
      <t>South 1st Street</t>
    </r>
  </si>
  <si>
    <r>
      <rPr>
        <sz val="6"/>
        <rFont val="Garamond"/>
        <family val="1"/>
      </rPr>
      <t>City of Raton</t>
    </r>
  </si>
  <si>
    <r>
      <rPr>
        <sz val="6"/>
        <rFont val="Garamond"/>
        <family val="1"/>
      </rPr>
      <t>Rio Grande Ave</t>
    </r>
  </si>
  <si>
    <r>
      <rPr>
        <sz val="6"/>
        <rFont val="Garamond"/>
        <family val="1"/>
      </rPr>
      <t>Clark Ave</t>
    </r>
  </si>
  <si>
    <r>
      <rPr>
        <sz val="6"/>
        <rFont val="Garamond"/>
        <family val="1"/>
      </rPr>
      <t>0.25 Miles</t>
    </r>
  </si>
  <si>
    <r>
      <rPr>
        <sz val="6"/>
        <rFont val="Garamond"/>
        <family val="1"/>
      </rPr>
      <t>Facilities for Pedestrians and Bicycles, Drianage, Construction, Preliminary Engineering</t>
    </r>
  </si>
  <si>
    <r>
      <rPr>
        <sz val="6"/>
        <rFont val="Garamond"/>
        <family val="1"/>
      </rPr>
      <t>Yes</t>
    </r>
  </si>
  <si>
    <r>
      <rPr>
        <sz val="6"/>
        <rFont val="Garamond"/>
        <family val="1"/>
      </rPr>
      <t>Include in TAP/RTP RTIPR for 2018. Rated #1 in priority for TAP.</t>
    </r>
  </si>
  <si>
    <r>
      <rPr>
        <sz val="6"/>
        <rFont val="Garamond"/>
        <family val="1"/>
      </rPr>
      <t>San Miguel County</t>
    </r>
  </si>
  <si>
    <r>
      <rPr>
        <sz val="6"/>
        <rFont val="Garamond"/>
        <family val="1"/>
      </rPr>
      <t>White Barn Road</t>
    </r>
  </si>
  <si>
    <r>
      <rPr>
        <sz val="6"/>
        <rFont val="Garamond"/>
        <family val="1"/>
      </rPr>
      <t>MM 0.0</t>
    </r>
  </si>
  <si>
    <r>
      <rPr>
        <sz val="6"/>
        <rFont val="Garamond"/>
        <family val="1"/>
      </rPr>
      <t>MM 2.4</t>
    </r>
  </si>
  <si>
    <r>
      <rPr>
        <sz val="6"/>
        <rFont val="Garamond"/>
        <family val="1"/>
      </rPr>
      <t>2.4 Miles</t>
    </r>
  </si>
  <si>
    <r>
      <rPr>
        <sz val="6"/>
        <rFont val="Garamond"/>
        <family val="1"/>
      </rPr>
      <t>Restoration and Rehab Chip Seal</t>
    </r>
  </si>
  <si>
    <r>
      <rPr>
        <sz val="6"/>
        <rFont val="Garamond"/>
        <family val="1"/>
      </rPr>
      <t>Sheridan Rd</t>
    </r>
  </si>
  <si>
    <r>
      <rPr>
        <sz val="6"/>
        <rFont val="Garamond"/>
        <family val="1"/>
      </rPr>
      <t>MM 1.0</t>
    </r>
  </si>
  <si>
    <r>
      <rPr>
        <sz val="6"/>
        <rFont val="Garamond"/>
        <family val="1"/>
      </rPr>
      <t>1 Mile</t>
    </r>
  </si>
  <si>
    <r>
      <rPr>
        <sz val="6"/>
        <rFont val="Garamond"/>
        <family val="1"/>
      </rPr>
      <t>Restoration and Rehab,Chip Seal</t>
    </r>
  </si>
  <si>
    <r>
      <rPr>
        <sz val="6"/>
        <rFont val="Garamond"/>
        <family val="1"/>
      </rPr>
      <t>Reilly Rd</t>
    </r>
  </si>
  <si>
    <r>
      <rPr>
        <sz val="6"/>
        <rFont val="Garamond"/>
        <family val="1"/>
      </rPr>
      <t>City of Santa Rosa</t>
    </r>
  </si>
  <si>
    <r>
      <rPr>
        <sz val="6"/>
        <rFont val="Garamond"/>
        <family val="1"/>
      </rPr>
      <t>0.3 Miles</t>
    </r>
  </si>
  <si>
    <r>
      <rPr>
        <sz val="6"/>
        <rFont val="Garamond"/>
        <family val="1"/>
      </rPr>
      <t>Reconstruction, no added capacity</t>
    </r>
  </si>
  <si>
    <r>
      <rPr>
        <b/>
        <sz val="6"/>
        <rFont val="Garamond"/>
        <family val="1"/>
      </rPr>
      <t>Totals</t>
    </r>
  </si>
  <si>
    <r>
      <rPr>
        <sz val="6"/>
        <rFont val="Garamond"/>
        <family val="1"/>
      </rPr>
      <t>20 Projects</t>
    </r>
  </si>
  <si>
    <r>
      <rPr>
        <sz val="6"/>
        <rFont val="Garamond"/>
        <family val="1"/>
      </rPr>
      <t>11 Applicants</t>
    </r>
  </si>
  <si>
    <r>
      <rPr>
        <sz val="6"/>
        <rFont val="Garamond"/>
        <family val="1"/>
      </rPr>
      <t>NERTPO has opted to forgo rating and ranking given the timeframe of applications. Project selection is left with the State.</t>
    </r>
  </si>
  <si>
    <t xml:space="preserve">Funded </t>
  </si>
  <si>
    <t>---</t>
  </si>
  <si>
    <t>National Ace &amp; Bridge St.</t>
  </si>
  <si>
    <t>City of Las Vegas</t>
  </si>
  <si>
    <t>Plaza St.</t>
  </si>
  <si>
    <t>12th St.</t>
  </si>
  <si>
    <t>0.61 Miles</t>
  </si>
  <si>
    <t>Restoration and Rehab, Prelim Engineering, Construction Engineering, Safety</t>
  </si>
  <si>
    <t>State</t>
  </si>
  <si>
    <t>L</t>
  </si>
  <si>
    <t>No</t>
  </si>
  <si>
    <t>Riverside Dr</t>
  </si>
  <si>
    <t>City of Santa Rosa</t>
  </si>
  <si>
    <t>Barela Dr</t>
  </si>
  <si>
    <t>Route 66</t>
  </si>
  <si>
    <t>0.36 Miles</t>
  </si>
  <si>
    <t>Reconstruction, no added capacity</t>
  </si>
  <si>
    <t>Second Street</t>
  </si>
  <si>
    <t>City of Tucumcari</t>
  </si>
  <si>
    <t>Main St</t>
  </si>
  <si>
    <t>Hancock Ave</t>
  </si>
  <si>
    <t>0.265 Miles</t>
  </si>
  <si>
    <t>Yes</t>
  </si>
  <si>
    <t>This project was included in the RTIPR 2016 for TAP and was awarded funds. The city later rescinded their funds but continues efforts of project.</t>
  </si>
  <si>
    <t>A-20, Gardner Road</t>
  </si>
  <si>
    <t>Colfax County</t>
  </si>
  <si>
    <t>N/A</t>
  </si>
  <si>
    <t>Bridge Replacement, Added Capacity</t>
  </si>
  <si>
    <t>Bridge project.</t>
  </si>
  <si>
    <r>
      <rPr>
        <b/>
        <sz val="6"/>
        <rFont val="Garamond"/>
        <family val="1"/>
      </rPr>
      <t>Historic Route 66
Bridge 1625</t>
    </r>
  </si>
  <si>
    <t>Quay County</t>
  </si>
  <si>
    <r>
      <rPr>
        <b/>
        <sz val="6"/>
        <rFont val="Garamond"/>
        <family val="1"/>
      </rPr>
      <t>Lat 35.1235, Long
1031425</t>
    </r>
  </si>
  <si>
    <r>
      <rPr>
        <b/>
        <sz val="6"/>
        <rFont val="Garamond"/>
        <family val="1"/>
      </rPr>
      <t>Lat 35.12380556,
Long 10314777778</t>
    </r>
  </si>
  <si>
    <t>0.3/10th Mile</t>
  </si>
  <si>
    <t>Bridge, New Construction</t>
  </si>
  <si>
    <t>Bridge Related. Project is Low Water Crossing.</t>
  </si>
  <si>
    <t>Gonzales Ranch</t>
  </si>
  <si>
    <t>San Miguel County</t>
  </si>
  <si>
    <t>MM 0.9</t>
  </si>
  <si>
    <t>MM 5.9</t>
  </si>
  <si>
    <t>5 Miles</t>
  </si>
  <si>
    <t>Restoration and Rehab, Chip Seal</t>
  </si>
  <si>
    <t>Camino Grande</t>
  </si>
  <si>
    <t>Village of Angel Fire</t>
  </si>
  <si>
    <t>Camino Grande and entrance to Allen Fields Sports Complex</t>
  </si>
  <si>
    <t>Camino Grande just past intersection of Louise Trammel Way</t>
  </si>
  <si>
    <t>0.21 Miles</t>
  </si>
  <si>
    <t>Construction Engineering, Planning, Design, Reconstruction, Construction Management, and Drainage</t>
  </si>
  <si>
    <t>This is Phase III of III.</t>
  </si>
  <si>
    <t>Fishermans Lane</t>
  </si>
  <si>
    <t>Village of Eagle Nest</t>
  </si>
  <si>
    <t>Intersection Hwy 34 and Fishermans Ln</t>
  </si>
  <si>
    <t>Intersection Fishermans Ln and Eagle Nest State Park</t>
  </si>
  <si>
    <t>0.625 Miles</t>
  </si>
  <si>
    <t>Reconstruction, added capcity,Planning, Safety, Facilities for Pedestrians and Bikes</t>
  </si>
  <si>
    <t>I-40 and Hwy 469</t>
  </si>
  <si>
    <t>Village of San Jon</t>
  </si>
  <si>
    <t>MM 355.9 (I40) and MM 23.7 (Hwy 469)</t>
  </si>
  <si>
    <r>
      <rPr>
        <b/>
        <sz val="6"/>
        <rFont val="Garamond"/>
        <family val="1"/>
      </rPr>
      <t>MM 356.5 (I40)
and MM 23.98
(Hwy 469)</t>
    </r>
  </si>
  <si>
    <t>1.18 Miles</t>
  </si>
  <si>
    <t>Construction Engineering</t>
  </si>
  <si>
    <t>Project is for lighting owned by the Vilage along I40.</t>
  </si>
  <si>
    <t>Corrections to award</t>
  </si>
  <si>
    <t>Balanced to award</t>
  </si>
  <si>
    <t xml:space="preserve">TPF State List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</si>
</sst>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\$\ #,##0.00"/>
    <numFmt numFmtId="165" formatCode="0.0"/>
  </numFmts>
  <fonts count="10" x14ac:knownFonts="1">
    <font>
      <sz val="10"/>
      <color rgb="FF000000"/>
      <name val="Times New Roman"/>
      <charset val="204"/>
    </font>
    <font>
      <sz val="6"/>
      <name val="Garamond"/>
      <family val="1"/>
    </font>
    <font>
      <sz val="6"/>
      <name val="Calibri"/>
      <family val="2"/>
    </font>
    <font>
      <sz val="6"/>
      <color rgb="FF000000"/>
      <name val="Garamond"/>
      <family val="2"/>
    </font>
    <font>
      <b/>
      <sz val="6"/>
      <name val="Garamond"/>
      <family val="1"/>
    </font>
    <font>
      <b/>
      <sz val="6"/>
      <name val="Garamond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6"/>
      <color rgb="FF000000"/>
      <name val="Garamond"/>
      <family val="2"/>
    </font>
    <font>
      <b/>
      <sz val="6"/>
      <color rgb="FF000000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rgb="FFFFFF00"/>
        <bgColor indexed="64"/>
      </patternFill>
    </fill>
    <fill>
      <patternFill patternType="solid">
        <fgColor rgb="FFC0F2F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indent="4"/>
    </xf>
    <xf numFmtId="0" fontId="1" fillId="2" borderId="1" xfId="0" applyFont="1" applyFill="1" applyBorder="1" applyAlignment="1">
      <alignment horizontal="left" vertical="top" wrapText="1" inden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7" fillId="3" borderId="0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wrapText="1"/>
    </xf>
    <xf numFmtId="164" fontId="9" fillId="3" borderId="1" xfId="0" applyNumberFormat="1" applyFont="1" applyFill="1" applyBorder="1" applyAlignment="1">
      <alignment horizontal="center" wrapText="1"/>
    </xf>
    <xf numFmtId="164" fontId="9" fillId="3" borderId="1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center" wrapText="1"/>
    </xf>
    <xf numFmtId="164" fontId="8" fillId="3" borderId="1" xfId="0" applyNumberFormat="1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vertical="top"/>
    </xf>
    <xf numFmtId="164" fontId="9" fillId="4" borderId="1" xfId="0" applyNumberFormat="1" applyFont="1" applyFill="1" applyBorder="1" applyAlignment="1">
      <alignment horizontal="center" vertical="top" wrapText="1"/>
    </xf>
    <xf numFmtId="164" fontId="8" fillId="4" borderId="1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wrapText="1"/>
    </xf>
    <xf numFmtId="164" fontId="8" fillId="4" borderId="1" xfId="0" applyNumberFormat="1" applyFont="1" applyFill="1" applyBorder="1" applyAlignment="1">
      <alignment horizontal="center" vertical="top" wrapText="1"/>
    </xf>
    <xf numFmtId="44" fontId="7" fillId="4" borderId="0" xfId="1" applyFont="1" applyFill="1" applyBorder="1" applyAlignment="1">
      <alignment horizontal="left" vertical="top"/>
    </xf>
    <xf numFmtId="0" fontId="7" fillId="4" borderId="0" xfId="0" applyFont="1" applyFill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C0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0"/>
  <sheetViews>
    <sheetView tabSelected="1" workbookViewId="0">
      <selection activeCell="O2" sqref="O2"/>
    </sheetView>
  </sheetViews>
  <sheetFormatPr defaultRowHeight="13.2" x14ac:dyDescent="0.25"/>
  <cols>
    <col min="1" max="1" width="11.109375" customWidth="1"/>
    <col min="2" max="3" width="11.5546875" customWidth="1"/>
    <col min="4" max="4" width="12.6640625" customWidth="1"/>
    <col min="5" max="5" width="9.33203125" customWidth="1"/>
    <col min="6" max="6" width="8" customWidth="1"/>
    <col min="7" max="7" width="12.5546875" customWidth="1"/>
    <col min="8" max="8" width="13.88671875" customWidth="1"/>
    <col min="9" max="9" width="13.5546875" customWidth="1"/>
    <col min="10" max="10" width="25.5546875" customWidth="1"/>
    <col min="11" max="11" width="6.88671875" customWidth="1"/>
    <col min="12" max="12" width="4.6640625" customWidth="1"/>
    <col min="13" max="13" width="8" customWidth="1"/>
    <col min="14" max="14" width="20.88671875" customWidth="1"/>
  </cols>
  <sheetData>
    <row r="1" spans="1:14" ht="11.4" customHeight="1" x14ac:dyDescent="0.25">
      <c r="A1" s="1" t="s">
        <v>0</v>
      </c>
      <c r="J1" s="21" t="s">
        <v>152</v>
      </c>
    </row>
    <row r="2" spans="1:14" ht="15.6" customHeight="1" x14ac:dyDescent="0.25">
      <c r="A2" s="1" t="s">
        <v>1</v>
      </c>
      <c r="J2" s="21" t="s">
        <v>88</v>
      </c>
    </row>
    <row r="3" spans="1:14" ht="16.2" customHeight="1" x14ac:dyDescent="0.25">
      <c r="A3" s="2" t="s">
        <v>2</v>
      </c>
      <c r="J3" s="32" t="s">
        <v>150</v>
      </c>
    </row>
    <row r="4" spans="1:14" ht="37.049999999999997" customHeight="1" x14ac:dyDescent="0.25">
      <c r="A4" s="3" t="s">
        <v>3</v>
      </c>
      <c r="B4" s="4" t="s">
        <v>4</v>
      </c>
      <c r="C4" s="3" t="s">
        <v>5</v>
      </c>
      <c r="D4" s="5" t="s">
        <v>6</v>
      </c>
      <c r="E4" s="5" t="s">
        <v>7</v>
      </c>
      <c r="F4" s="4" t="s">
        <v>8</v>
      </c>
      <c r="G4" s="6" t="s">
        <v>9</v>
      </c>
      <c r="H4" s="6" t="s">
        <v>10</v>
      </c>
      <c r="I4" s="6" t="s">
        <v>11</v>
      </c>
      <c r="J4" s="7" t="s">
        <v>12</v>
      </c>
      <c r="K4" s="8" t="s">
        <v>13</v>
      </c>
      <c r="L4" s="9" t="s">
        <v>14</v>
      </c>
      <c r="M4" s="10" t="s">
        <v>15</v>
      </c>
      <c r="N4" s="3" t="s">
        <v>16</v>
      </c>
    </row>
    <row r="5" spans="1:14" ht="45" customHeight="1" x14ac:dyDescent="0.25">
      <c r="A5" s="23" t="s">
        <v>89</v>
      </c>
      <c r="B5" s="23" t="s">
        <v>130</v>
      </c>
      <c r="C5" s="23" t="s">
        <v>131</v>
      </c>
      <c r="D5" s="23" t="s">
        <v>132</v>
      </c>
      <c r="E5" s="23" t="s">
        <v>133</v>
      </c>
      <c r="F5" s="23" t="s">
        <v>134</v>
      </c>
      <c r="G5" s="29">
        <v>47000</v>
      </c>
      <c r="H5" s="29">
        <v>893000</v>
      </c>
      <c r="I5" s="29">
        <v>940000</v>
      </c>
      <c r="J5" s="23" t="s">
        <v>135</v>
      </c>
      <c r="K5" s="23" t="s">
        <v>96</v>
      </c>
      <c r="L5" s="23" t="s">
        <v>97</v>
      </c>
      <c r="M5" s="23" t="s">
        <v>98</v>
      </c>
      <c r="N5" s="23" t="s">
        <v>136</v>
      </c>
    </row>
    <row r="6" spans="1:14" ht="15" customHeight="1" x14ac:dyDescent="0.25">
      <c r="A6" s="23" t="s">
        <v>89</v>
      </c>
      <c r="B6" s="23" t="s">
        <v>112</v>
      </c>
      <c r="C6" s="23" t="s">
        <v>113</v>
      </c>
      <c r="D6" s="23" t="s">
        <v>114</v>
      </c>
      <c r="E6" s="23" t="s">
        <v>114</v>
      </c>
      <c r="F6" s="23" t="s">
        <v>114</v>
      </c>
      <c r="G6" s="33">
        <v>26500</v>
      </c>
      <c r="H6" s="33">
        <v>503500</v>
      </c>
      <c r="I6" s="33">
        <v>530000</v>
      </c>
      <c r="J6" s="23" t="s">
        <v>115</v>
      </c>
      <c r="K6" s="23" t="s">
        <v>96</v>
      </c>
      <c r="L6" s="23" t="s">
        <v>97</v>
      </c>
      <c r="M6" s="23" t="s">
        <v>98</v>
      </c>
      <c r="N6" s="23" t="s">
        <v>116</v>
      </c>
    </row>
    <row r="7" spans="1:14" ht="15.6" customHeight="1" x14ac:dyDescent="0.25">
      <c r="A7" s="11" t="s">
        <v>17</v>
      </c>
      <c r="B7" s="11" t="s">
        <v>25</v>
      </c>
      <c r="C7" s="11" t="s">
        <v>21</v>
      </c>
      <c r="D7" s="11" t="s">
        <v>26</v>
      </c>
      <c r="E7" s="11" t="s">
        <v>27</v>
      </c>
      <c r="F7" s="11" t="s">
        <v>28</v>
      </c>
      <c r="G7" s="12">
        <v>33488</v>
      </c>
      <c r="H7" s="12">
        <v>196512</v>
      </c>
      <c r="I7" s="12">
        <v>230000</v>
      </c>
      <c r="J7" s="11" t="s">
        <v>29</v>
      </c>
      <c r="K7" s="11" t="s">
        <v>18</v>
      </c>
      <c r="L7" s="11" t="s">
        <v>19</v>
      </c>
      <c r="M7" s="11" t="s">
        <v>20</v>
      </c>
      <c r="N7" s="13"/>
    </row>
    <row r="8" spans="1:14" ht="22.05" customHeight="1" x14ac:dyDescent="0.25">
      <c r="A8" s="11" t="s">
        <v>17</v>
      </c>
      <c r="B8" s="11" t="s">
        <v>30</v>
      </c>
      <c r="C8" s="11" t="s">
        <v>21</v>
      </c>
      <c r="D8" s="11" t="s">
        <v>31</v>
      </c>
      <c r="E8" s="11" t="s">
        <v>22</v>
      </c>
      <c r="F8" s="11" t="s">
        <v>32</v>
      </c>
      <c r="G8" s="12">
        <v>70000</v>
      </c>
      <c r="H8" s="12">
        <v>1330000</v>
      </c>
      <c r="I8" s="12">
        <v>1400000</v>
      </c>
      <c r="J8" s="11" t="s">
        <v>23</v>
      </c>
      <c r="K8" s="11" t="s">
        <v>18</v>
      </c>
      <c r="L8" s="11" t="s">
        <v>19</v>
      </c>
      <c r="M8" s="11" t="s">
        <v>20</v>
      </c>
      <c r="N8" s="11" t="s">
        <v>24</v>
      </c>
    </row>
    <row r="9" spans="1:14" ht="30" customHeight="1" x14ac:dyDescent="0.25">
      <c r="A9" s="23" t="s">
        <v>89</v>
      </c>
      <c r="B9" s="23" t="s">
        <v>137</v>
      </c>
      <c r="C9" s="23" t="s">
        <v>138</v>
      </c>
      <c r="D9" s="23" t="s">
        <v>139</v>
      </c>
      <c r="E9" s="23" t="s">
        <v>140</v>
      </c>
      <c r="F9" s="23" t="s">
        <v>141</v>
      </c>
      <c r="G9" s="26">
        <v>60000</v>
      </c>
      <c r="H9" s="26">
        <v>1140000</v>
      </c>
      <c r="I9" s="26">
        <v>1200000</v>
      </c>
      <c r="J9" s="23" t="s">
        <v>142</v>
      </c>
      <c r="K9" s="23" t="s">
        <v>96</v>
      </c>
      <c r="L9" s="23" t="s">
        <v>97</v>
      </c>
      <c r="M9" s="23" t="s">
        <v>98</v>
      </c>
      <c r="N9" s="25"/>
    </row>
    <row r="10" spans="1:14" ht="30" customHeight="1" x14ac:dyDescent="0.25">
      <c r="A10" s="11" t="s">
        <v>17</v>
      </c>
      <c r="B10" s="11" t="s">
        <v>33</v>
      </c>
      <c r="C10" s="11" t="s">
        <v>34</v>
      </c>
      <c r="D10" s="11" t="s">
        <v>35</v>
      </c>
      <c r="E10" s="11" t="s">
        <v>36</v>
      </c>
      <c r="F10" s="13" t="s">
        <v>37</v>
      </c>
      <c r="G10" s="12">
        <v>41294.69</v>
      </c>
      <c r="H10" s="12">
        <v>784599.1</v>
      </c>
      <c r="I10" s="12">
        <v>825893.79</v>
      </c>
      <c r="J10" s="11" t="s">
        <v>38</v>
      </c>
      <c r="K10" s="11" t="s">
        <v>18</v>
      </c>
      <c r="L10" s="11" t="s">
        <v>19</v>
      </c>
      <c r="M10" s="11" t="s">
        <v>20</v>
      </c>
      <c r="N10" s="11" t="s">
        <v>39</v>
      </c>
    </row>
    <row r="11" spans="1:14" ht="19.8" customHeight="1" x14ac:dyDescent="0.25">
      <c r="A11" s="11" t="s">
        <v>17</v>
      </c>
      <c r="B11" s="11" t="s">
        <v>40</v>
      </c>
      <c r="C11" s="11" t="s">
        <v>34</v>
      </c>
      <c r="D11" s="11" t="s">
        <v>41</v>
      </c>
      <c r="E11" s="14">
        <v>10.6</v>
      </c>
      <c r="F11" s="11" t="s">
        <v>42</v>
      </c>
      <c r="G11" s="12">
        <v>14500</v>
      </c>
      <c r="H11" s="12">
        <v>275500</v>
      </c>
      <c r="I11" s="12">
        <v>290000</v>
      </c>
      <c r="J11" s="11" t="s">
        <v>43</v>
      </c>
      <c r="K11" s="11" t="s">
        <v>18</v>
      </c>
      <c r="L11" s="11" t="s">
        <v>19</v>
      </c>
      <c r="M11" s="11" t="s">
        <v>20</v>
      </c>
      <c r="N11" s="11" t="s">
        <v>44</v>
      </c>
    </row>
    <row r="12" spans="1:14" ht="17.399999999999999" customHeight="1" x14ac:dyDescent="0.25">
      <c r="A12" s="11" t="s">
        <v>17</v>
      </c>
      <c r="B12" s="11" t="s">
        <v>45</v>
      </c>
      <c r="C12" s="11" t="s">
        <v>34</v>
      </c>
      <c r="D12" s="11" t="s">
        <v>46</v>
      </c>
      <c r="E12" s="11" t="s">
        <v>47</v>
      </c>
      <c r="F12" s="11" t="s">
        <v>48</v>
      </c>
      <c r="G12" s="12">
        <v>28000</v>
      </c>
      <c r="H12" s="12">
        <v>532000</v>
      </c>
      <c r="I12" s="12">
        <v>560000</v>
      </c>
      <c r="J12" s="11" t="s">
        <v>49</v>
      </c>
      <c r="K12" s="11" t="s">
        <v>18</v>
      </c>
      <c r="L12" s="11" t="s">
        <v>19</v>
      </c>
      <c r="M12" s="11" t="s">
        <v>20</v>
      </c>
      <c r="N12" s="13"/>
    </row>
    <row r="13" spans="1:14" ht="22.05" customHeight="1" x14ac:dyDescent="0.25">
      <c r="A13" s="15" t="s">
        <v>17</v>
      </c>
      <c r="B13" s="15" t="s">
        <v>50</v>
      </c>
      <c r="C13" s="15" t="s">
        <v>51</v>
      </c>
      <c r="D13" s="15" t="s">
        <v>52</v>
      </c>
      <c r="E13" s="15" t="s">
        <v>53</v>
      </c>
      <c r="F13" s="15" t="s">
        <v>54</v>
      </c>
      <c r="G13" s="16">
        <v>125190</v>
      </c>
      <c r="H13" s="16">
        <v>2378607</v>
      </c>
      <c r="I13" s="16">
        <v>2503797</v>
      </c>
      <c r="J13" s="11" t="s">
        <v>55</v>
      </c>
      <c r="K13" s="15" t="s">
        <v>18</v>
      </c>
      <c r="L13" s="15" t="s">
        <v>19</v>
      </c>
      <c r="M13" s="15" t="s">
        <v>20</v>
      </c>
      <c r="N13" s="13"/>
    </row>
    <row r="14" spans="1:14" ht="20.399999999999999" customHeight="1" x14ac:dyDescent="0.25">
      <c r="A14" s="22" t="s">
        <v>89</v>
      </c>
      <c r="B14" s="23" t="s">
        <v>90</v>
      </c>
      <c r="C14" s="22" t="s">
        <v>91</v>
      </c>
      <c r="D14" s="22" t="s">
        <v>92</v>
      </c>
      <c r="E14" s="22" t="s">
        <v>93</v>
      </c>
      <c r="F14" s="22" t="s">
        <v>94</v>
      </c>
      <c r="G14" s="34">
        <v>80878.100000000006</v>
      </c>
      <c r="H14" s="34">
        <v>1536683.9</v>
      </c>
      <c r="I14" s="24">
        <v>1617562</v>
      </c>
      <c r="J14" s="23" t="s">
        <v>95</v>
      </c>
      <c r="K14" s="22" t="s">
        <v>96</v>
      </c>
      <c r="L14" s="22" t="s">
        <v>97</v>
      </c>
      <c r="M14" s="22" t="s">
        <v>98</v>
      </c>
      <c r="N14" s="25"/>
    </row>
    <row r="15" spans="1:14" ht="33.6" customHeight="1" x14ac:dyDescent="0.15">
      <c r="A15" s="27" t="s">
        <v>89</v>
      </c>
      <c r="B15" s="30" t="s">
        <v>117</v>
      </c>
      <c r="C15" s="27" t="s">
        <v>118</v>
      </c>
      <c r="D15" s="30" t="s">
        <v>119</v>
      </c>
      <c r="E15" s="25" t="s">
        <v>120</v>
      </c>
      <c r="F15" s="27" t="s">
        <v>121</v>
      </c>
      <c r="G15" s="31">
        <v>162182.37</v>
      </c>
      <c r="H15" s="31">
        <v>3081465</v>
      </c>
      <c r="I15" s="31">
        <v>3243647.37</v>
      </c>
      <c r="J15" s="27" t="s">
        <v>122</v>
      </c>
      <c r="K15" s="27" t="s">
        <v>96</v>
      </c>
      <c r="L15" s="27" t="s">
        <v>97</v>
      </c>
      <c r="M15" s="27" t="s">
        <v>98</v>
      </c>
      <c r="N15" s="22" t="s">
        <v>123</v>
      </c>
    </row>
    <row r="16" spans="1:14" ht="28.95" customHeight="1" x14ac:dyDescent="0.15">
      <c r="A16" s="17" t="s">
        <v>17</v>
      </c>
      <c r="B16" s="18" t="s">
        <v>61</v>
      </c>
      <c r="C16" s="17" t="s">
        <v>56</v>
      </c>
      <c r="D16" s="18" t="s">
        <v>57</v>
      </c>
      <c r="E16" s="13" t="s">
        <v>58</v>
      </c>
      <c r="F16" s="17" t="s">
        <v>59</v>
      </c>
      <c r="G16" s="19">
        <v>162182.37</v>
      </c>
      <c r="H16" s="19">
        <v>3081465</v>
      </c>
      <c r="I16" s="19">
        <v>3243647.37</v>
      </c>
      <c r="J16" s="17" t="s">
        <v>38</v>
      </c>
      <c r="K16" s="17" t="s">
        <v>18</v>
      </c>
      <c r="L16" s="17" t="s">
        <v>19</v>
      </c>
      <c r="M16" s="17" t="s">
        <v>20</v>
      </c>
      <c r="N16" s="15" t="s">
        <v>60</v>
      </c>
    </row>
    <row r="17" spans="1:14" ht="22.05" customHeight="1" x14ac:dyDescent="0.25">
      <c r="A17" s="15" t="s">
        <v>17</v>
      </c>
      <c r="B17" s="15" t="s">
        <v>62</v>
      </c>
      <c r="C17" s="15" t="s">
        <v>63</v>
      </c>
      <c r="D17" s="15" t="s">
        <v>64</v>
      </c>
      <c r="E17" s="15" t="s">
        <v>65</v>
      </c>
      <c r="F17" s="15" t="s">
        <v>66</v>
      </c>
      <c r="G17" s="16">
        <v>120000</v>
      </c>
      <c r="H17" s="16">
        <v>870000</v>
      </c>
      <c r="I17" s="16">
        <v>990000</v>
      </c>
      <c r="J17" s="15" t="s">
        <v>67</v>
      </c>
      <c r="K17" s="15" t="s">
        <v>18</v>
      </c>
      <c r="L17" s="15" t="s">
        <v>19</v>
      </c>
      <c r="M17" s="15" t="s">
        <v>68</v>
      </c>
      <c r="N17" s="15" t="s">
        <v>69</v>
      </c>
    </row>
    <row r="18" spans="1:14" ht="28.95" customHeight="1" x14ac:dyDescent="0.15">
      <c r="A18" s="27" t="s">
        <v>89</v>
      </c>
      <c r="B18" s="27" t="s">
        <v>143</v>
      </c>
      <c r="C18" s="27" t="s">
        <v>144</v>
      </c>
      <c r="D18" s="22" t="s">
        <v>145</v>
      </c>
      <c r="E18" s="25" t="s">
        <v>146</v>
      </c>
      <c r="F18" s="27" t="s">
        <v>147</v>
      </c>
      <c r="G18" s="35">
        <v>6250</v>
      </c>
      <c r="H18" s="35">
        <v>118750</v>
      </c>
      <c r="I18" s="35">
        <v>125000</v>
      </c>
      <c r="J18" s="27" t="s">
        <v>148</v>
      </c>
      <c r="K18" s="27" t="s">
        <v>96</v>
      </c>
      <c r="L18" s="27" t="s">
        <v>97</v>
      </c>
      <c r="M18" s="27" t="s">
        <v>98</v>
      </c>
      <c r="N18" s="22" t="s">
        <v>149</v>
      </c>
    </row>
    <row r="19" spans="1:14" ht="15.6" customHeight="1" x14ac:dyDescent="0.25">
      <c r="A19" s="23" t="s">
        <v>89</v>
      </c>
      <c r="B19" s="23" t="s">
        <v>124</v>
      </c>
      <c r="C19" s="23" t="s">
        <v>125</v>
      </c>
      <c r="D19" s="23" t="s">
        <v>126</v>
      </c>
      <c r="E19" s="23" t="s">
        <v>127</v>
      </c>
      <c r="F19" s="23" t="s">
        <v>128</v>
      </c>
      <c r="G19" s="36">
        <v>29769.74</v>
      </c>
      <c r="H19" s="36">
        <v>565625</v>
      </c>
      <c r="I19" s="36">
        <v>595394.74</v>
      </c>
      <c r="J19" s="23" t="s">
        <v>129</v>
      </c>
      <c r="K19" s="23" t="s">
        <v>96</v>
      </c>
      <c r="L19" s="23" t="s">
        <v>97</v>
      </c>
      <c r="M19" s="23" t="s">
        <v>98</v>
      </c>
      <c r="N19" s="25"/>
    </row>
    <row r="20" spans="1:14" ht="15.6" customHeight="1" x14ac:dyDescent="0.25">
      <c r="A20" s="11" t="s">
        <v>17</v>
      </c>
      <c r="B20" s="11" t="s">
        <v>71</v>
      </c>
      <c r="C20" s="11" t="s">
        <v>70</v>
      </c>
      <c r="D20" s="11" t="s">
        <v>72</v>
      </c>
      <c r="E20" s="11" t="s">
        <v>73</v>
      </c>
      <c r="F20" s="11" t="s">
        <v>74</v>
      </c>
      <c r="G20" s="12">
        <v>21153.3</v>
      </c>
      <c r="H20" s="12">
        <v>401912.83</v>
      </c>
      <c r="I20" s="12">
        <v>423066.13</v>
      </c>
      <c r="J20" s="11" t="s">
        <v>75</v>
      </c>
      <c r="K20" s="11" t="s">
        <v>18</v>
      </c>
      <c r="L20" s="11" t="s">
        <v>19</v>
      </c>
      <c r="M20" s="11" t="s">
        <v>20</v>
      </c>
      <c r="N20" s="13"/>
    </row>
    <row r="21" spans="1:14" ht="15.6" customHeight="1" x14ac:dyDescent="0.25">
      <c r="A21" s="11" t="s">
        <v>17</v>
      </c>
      <c r="B21" s="11" t="s">
        <v>76</v>
      </c>
      <c r="C21" s="11" t="s">
        <v>70</v>
      </c>
      <c r="D21" s="11" t="s">
        <v>72</v>
      </c>
      <c r="E21" s="11" t="s">
        <v>77</v>
      </c>
      <c r="F21" s="11" t="s">
        <v>78</v>
      </c>
      <c r="G21" s="12">
        <v>19950.2</v>
      </c>
      <c r="H21" s="12">
        <v>379053.86</v>
      </c>
      <c r="I21" s="12">
        <v>399004.06</v>
      </c>
      <c r="J21" s="11" t="s">
        <v>79</v>
      </c>
      <c r="K21" s="11" t="s">
        <v>18</v>
      </c>
      <c r="L21" s="11" t="s">
        <v>19</v>
      </c>
      <c r="M21" s="11" t="s">
        <v>20</v>
      </c>
      <c r="N21" s="13"/>
    </row>
    <row r="22" spans="1:14" ht="18" customHeight="1" x14ac:dyDescent="0.25">
      <c r="A22" s="11" t="s">
        <v>17</v>
      </c>
      <c r="B22" s="11" t="s">
        <v>80</v>
      </c>
      <c r="C22" s="11" t="s">
        <v>81</v>
      </c>
      <c r="D22" s="11" t="s">
        <v>22</v>
      </c>
      <c r="E22" s="11" t="s">
        <v>22</v>
      </c>
      <c r="F22" s="11" t="s">
        <v>82</v>
      </c>
      <c r="G22" s="12">
        <v>31933.45</v>
      </c>
      <c r="H22" s="12">
        <v>606735.55000000005</v>
      </c>
      <c r="I22" s="12">
        <v>638669</v>
      </c>
      <c r="J22" s="11" t="s">
        <v>83</v>
      </c>
      <c r="K22" s="11" t="s">
        <v>18</v>
      </c>
      <c r="L22" s="11" t="s">
        <v>19</v>
      </c>
      <c r="M22" s="11" t="s">
        <v>20</v>
      </c>
      <c r="N22" s="13"/>
    </row>
    <row r="23" spans="1:14" ht="18" customHeight="1" x14ac:dyDescent="0.25">
      <c r="A23" s="23" t="s">
        <v>89</v>
      </c>
      <c r="B23" s="23" t="s">
        <v>99</v>
      </c>
      <c r="C23" s="23" t="s">
        <v>100</v>
      </c>
      <c r="D23" s="23" t="s">
        <v>101</v>
      </c>
      <c r="E23" s="23" t="s">
        <v>102</v>
      </c>
      <c r="F23" s="23" t="s">
        <v>103</v>
      </c>
      <c r="G23" s="36">
        <v>41520.400000000001</v>
      </c>
      <c r="H23" s="36">
        <v>788887.6</v>
      </c>
      <c r="I23" s="36">
        <v>830408</v>
      </c>
      <c r="J23" s="23" t="s">
        <v>104</v>
      </c>
      <c r="K23" s="23" t="s">
        <v>96</v>
      </c>
      <c r="L23" s="23" t="s">
        <v>97</v>
      </c>
      <c r="M23" s="23" t="s">
        <v>98</v>
      </c>
      <c r="N23" s="25"/>
    </row>
    <row r="24" spans="1:14" ht="43.2" customHeight="1" x14ac:dyDescent="0.15">
      <c r="A24" s="27" t="s">
        <v>89</v>
      </c>
      <c r="B24" s="27" t="s">
        <v>105</v>
      </c>
      <c r="C24" s="27" t="s">
        <v>106</v>
      </c>
      <c r="D24" s="27" t="s">
        <v>107</v>
      </c>
      <c r="E24" s="27" t="s">
        <v>108</v>
      </c>
      <c r="F24" s="27" t="s">
        <v>109</v>
      </c>
      <c r="G24" s="28">
        <v>25000</v>
      </c>
      <c r="H24" s="28">
        <v>475000</v>
      </c>
      <c r="I24" s="28">
        <v>500000</v>
      </c>
      <c r="J24" s="27" t="s">
        <v>104</v>
      </c>
      <c r="K24" s="27" t="s">
        <v>96</v>
      </c>
      <c r="L24" s="27" t="s">
        <v>97</v>
      </c>
      <c r="M24" s="27" t="s">
        <v>110</v>
      </c>
      <c r="N24" s="23" t="s">
        <v>111</v>
      </c>
    </row>
    <row r="25" spans="1:14" ht="28.95" customHeight="1" x14ac:dyDescent="0.15">
      <c r="A25" s="20" t="s">
        <v>84</v>
      </c>
      <c r="B25" s="17" t="s">
        <v>85</v>
      </c>
      <c r="C25" s="17" t="s">
        <v>86</v>
      </c>
      <c r="D25" s="17" t="s">
        <v>17</v>
      </c>
      <c r="E25" s="17" t="s">
        <v>17</v>
      </c>
      <c r="F25" s="17" t="s">
        <v>17</v>
      </c>
      <c r="G25" s="19">
        <v>1196209.54</v>
      </c>
      <c r="H25" s="19">
        <v>19914840.41</v>
      </c>
      <c r="I25" s="19">
        <v>21111049.949999999</v>
      </c>
      <c r="J25" s="17" t="s">
        <v>17</v>
      </c>
      <c r="K25" s="17" t="s">
        <v>17</v>
      </c>
      <c r="L25" s="17" t="s">
        <v>17</v>
      </c>
      <c r="M25" s="17" t="s">
        <v>17</v>
      </c>
      <c r="N25" s="11" t="s">
        <v>87</v>
      </c>
    </row>
    <row r="30" spans="1:14" x14ac:dyDescent="0.25">
      <c r="G30" s="37">
        <f>G5+G6+G9+G14+G15+G18+G19+G23+G24</f>
        <v>479100.61</v>
      </c>
      <c r="H30" s="37">
        <f>H5+H6+H9+H14+H15+H18+H19+H23+H24</f>
        <v>9102911.5</v>
      </c>
      <c r="I30" s="37">
        <f>I5+I6+I9+I14+I15+I18+I19+I23+I24</f>
        <v>9582012.1099999994</v>
      </c>
      <c r="J30" s="38" t="s">
        <v>151</v>
      </c>
    </row>
  </sheetData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M. Soule</dc:creator>
  <cp:lastModifiedBy>Lesah Sedillo</cp:lastModifiedBy>
  <cp:lastPrinted>2020-08-14T16:53:55Z</cp:lastPrinted>
  <dcterms:created xsi:type="dcterms:W3CDTF">2020-08-14T10:31:35Z</dcterms:created>
  <dcterms:modified xsi:type="dcterms:W3CDTF">2020-08-14T20:38:37Z</dcterms:modified>
</cp:coreProperties>
</file>